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0" yWindow="-270" windowWidth="14880" windowHeight="13620"/>
  </bookViews>
  <sheets>
    <sheet name="расходы на 2014" sheetId="1" r:id="rId1"/>
  </sheets>
  <definedNames>
    <definedName name="_xlnm._FilterDatabase" localSheetId="0" hidden="1">'расходы на 2014'!$A$11:$G$407</definedName>
    <definedName name="_xlnm.Print_Titles" localSheetId="0">'расходы на 2014'!$9:$10</definedName>
    <definedName name="_xlnm.Print_Area" localSheetId="0">'расходы на 2014'!$A$1:$G$323</definedName>
  </definedNames>
  <calcPr calcId="125725" refMode="R1C1"/>
</workbook>
</file>

<file path=xl/calcChain.xml><?xml version="1.0" encoding="utf-8"?>
<calcChain xmlns="http://schemas.openxmlformats.org/spreadsheetml/2006/main">
  <c r="G401" i="1"/>
  <c r="G400" s="1"/>
  <c r="G393"/>
  <c r="G392" s="1"/>
  <c r="G384"/>
  <c r="G383" s="1"/>
  <c r="G382" s="1"/>
  <c r="G374"/>
  <c r="G367"/>
  <c r="G362"/>
  <c r="G361" s="1"/>
  <c r="G351"/>
  <c r="G318"/>
  <c r="G317" s="1"/>
  <c r="G316" s="1"/>
  <c r="G306"/>
  <c r="G299"/>
  <c r="G14"/>
  <c r="G405"/>
  <c r="G404" s="1"/>
  <c r="G403" s="1"/>
  <c r="G402" s="1"/>
  <c r="G397"/>
  <c r="G396" s="1"/>
  <c r="G395" s="1"/>
  <c r="G394" s="1"/>
  <c r="G388"/>
  <c r="G387" s="1"/>
  <c r="G386" s="1"/>
  <c r="G385" s="1"/>
  <c r="G254"/>
  <c r="G253" s="1"/>
  <c r="G252" s="1"/>
  <c r="G251" s="1"/>
  <c r="G250" s="1"/>
  <c r="G249" s="1"/>
  <c r="G246"/>
  <c r="G245" s="1"/>
  <c r="G244" s="1"/>
  <c r="G233"/>
  <c r="G232" s="1"/>
  <c r="G231" s="1"/>
  <c r="G230" s="1"/>
  <c r="G229" s="1"/>
  <c r="G228" s="1"/>
  <c r="G226"/>
  <c r="G225" s="1"/>
  <c r="G223"/>
  <c r="G222" s="1"/>
  <c r="G217"/>
  <c r="G216" s="1"/>
  <c r="G215" s="1"/>
  <c r="G214" s="1"/>
  <c r="G213" s="1"/>
  <c r="G210"/>
  <c r="G209" s="1"/>
  <c r="G208" s="1"/>
  <c r="G207" s="1"/>
  <c r="G206" s="1"/>
  <c r="G203"/>
  <c r="G202" s="1"/>
  <c r="G201" s="1"/>
  <c r="G200" s="1"/>
  <c r="G196"/>
  <c r="G194"/>
  <c r="G178"/>
  <c r="G177" s="1"/>
  <c r="G176" s="1"/>
  <c r="G175" s="1"/>
  <c r="G174" s="1"/>
  <c r="G123"/>
  <c r="G122" s="1"/>
  <c r="G121" s="1"/>
  <c r="G120" s="1"/>
  <c r="G104"/>
  <c r="G102"/>
  <c r="G100"/>
  <c r="G98"/>
  <c r="G97" s="1"/>
  <c r="G95"/>
  <c r="G93"/>
  <c r="G69"/>
  <c r="G68" s="1"/>
  <c r="G67" s="1"/>
  <c r="G66" s="1"/>
  <c r="G65" s="1"/>
  <c r="G62"/>
  <c r="G61" s="1"/>
  <c r="G60" s="1"/>
  <c r="G59" s="1"/>
  <c r="G58" s="1"/>
  <c r="G55"/>
  <c r="G52"/>
  <c r="G49"/>
  <c r="G46"/>
  <c r="G43"/>
  <c r="G40"/>
  <c r="G37"/>
  <c r="G35"/>
  <c r="G31"/>
  <c r="G30" s="1"/>
  <c r="G24"/>
  <c r="G23" s="1"/>
  <c r="G22" s="1"/>
  <c r="G21" s="1"/>
  <c r="G20" s="1"/>
  <c r="G18"/>
  <c r="G17" s="1"/>
  <c r="G16" s="1"/>
  <c r="G88"/>
  <c r="F88"/>
  <c r="G87"/>
  <c r="G359"/>
  <c r="G358" s="1"/>
  <c r="G357" s="1"/>
  <c r="G356" s="1"/>
  <c r="G349"/>
  <c r="G348" s="1"/>
  <c r="G347" s="1"/>
  <c r="G346" s="1"/>
  <c r="G242"/>
  <c r="G240"/>
  <c r="G189"/>
  <c r="G187"/>
  <c r="G172"/>
  <c r="G171" s="1"/>
  <c r="G170" s="1"/>
  <c r="G169" s="1"/>
  <c r="G168" s="1"/>
  <c r="G167" s="1"/>
  <c r="G165"/>
  <c r="G162"/>
  <c r="G159"/>
  <c r="G157"/>
  <c r="G152"/>
  <c r="G151" s="1"/>
  <c r="G150" s="1"/>
  <c r="G149" s="1"/>
  <c r="G147"/>
  <c r="G145"/>
  <c r="G143"/>
  <c r="G137"/>
  <c r="G135"/>
  <c r="G118"/>
  <c r="G117" s="1"/>
  <c r="G116" s="1"/>
  <c r="G115" s="1"/>
  <c r="G114" s="1"/>
  <c r="G85"/>
  <c r="G83"/>
  <c r="G81"/>
  <c r="G78"/>
  <c r="G183"/>
  <c r="G182" s="1"/>
  <c r="G131"/>
  <c r="G129"/>
  <c r="G111"/>
  <c r="G110" s="1"/>
  <c r="G109" s="1"/>
  <c r="G108" s="1"/>
  <c r="G107" s="1"/>
  <c r="G74"/>
  <c r="G73" s="1"/>
  <c r="G72" s="1"/>
  <c r="G353"/>
  <c r="G352" s="1"/>
  <c r="G344"/>
  <c r="G342"/>
  <c r="G339"/>
  <c r="G336"/>
  <c r="G329"/>
  <c r="G327"/>
  <c r="G325"/>
  <c r="G321"/>
  <c r="G380"/>
  <c r="G377"/>
  <c r="G376" s="1"/>
  <c r="G375" s="1"/>
  <c r="G372"/>
  <c r="G371" s="1"/>
  <c r="G369"/>
  <c r="G364"/>
  <c r="G363" s="1"/>
  <c r="G313"/>
  <c r="G310"/>
  <c r="G304"/>
  <c r="G302"/>
  <c r="G297"/>
  <c r="G295"/>
  <c r="G293"/>
  <c r="G290"/>
  <c r="G288"/>
  <c r="G286"/>
  <c r="G284"/>
  <c r="G282"/>
  <c r="G280"/>
  <c r="G278"/>
  <c r="G276"/>
  <c r="G274"/>
  <c r="G272"/>
  <c r="G267"/>
  <c r="G265"/>
  <c r="G263"/>
  <c r="G261"/>
  <c r="F405"/>
  <c r="F404" s="1"/>
  <c r="F403" s="1"/>
  <c r="F402" s="1"/>
  <c r="F401" s="1"/>
  <c r="F400" s="1"/>
  <c r="F397"/>
  <c r="F396" s="1"/>
  <c r="F395" s="1"/>
  <c r="F394" s="1"/>
  <c r="F393" s="1"/>
  <c r="F392" s="1"/>
  <c r="F388"/>
  <c r="F387" s="1"/>
  <c r="F386" s="1"/>
  <c r="F385" s="1"/>
  <c r="F384" s="1"/>
  <c r="F383" s="1"/>
  <c r="F382" s="1"/>
  <c r="F380"/>
  <c r="F377"/>
  <c r="F372"/>
  <c r="F371" s="1"/>
  <c r="F369"/>
  <c r="F364"/>
  <c r="F363" s="1"/>
  <c r="F362" s="1"/>
  <c r="F359"/>
  <c r="F358" s="1"/>
  <c r="F357" s="1"/>
  <c r="F356" s="1"/>
  <c r="F353"/>
  <c r="F352" s="1"/>
  <c r="F349"/>
  <c r="F348" s="1"/>
  <c r="F347" s="1"/>
  <c r="F346" s="1"/>
  <c r="F344"/>
  <c r="F342"/>
  <c r="F339"/>
  <c r="F336"/>
  <c r="F329"/>
  <c r="F327"/>
  <c r="F325"/>
  <c r="F324"/>
  <c r="F321"/>
  <c r="F313"/>
  <c r="F310"/>
  <c r="F304"/>
  <c r="F302"/>
  <c r="F297"/>
  <c r="F295"/>
  <c r="F293"/>
  <c r="F290"/>
  <c r="F288"/>
  <c r="F286"/>
  <c r="F284"/>
  <c r="F282"/>
  <c r="F280"/>
  <c r="F278"/>
  <c r="F276"/>
  <c r="F274"/>
  <c r="F272"/>
  <c r="F267"/>
  <c r="F265"/>
  <c r="F263"/>
  <c r="F261"/>
  <c r="F254"/>
  <c r="F253" s="1"/>
  <c r="F252" s="1"/>
  <c r="F251" s="1"/>
  <c r="F250" s="1"/>
  <c r="F249" s="1"/>
  <c r="F246"/>
  <c r="F245" s="1"/>
  <c r="F244" s="1"/>
  <c r="F242"/>
  <c r="F240"/>
  <c r="F233"/>
  <c r="F232" s="1"/>
  <c r="F231" s="1"/>
  <c r="F230" s="1"/>
  <c r="F229" s="1"/>
  <c r="F228" s="1"/>
  <c r="F226"/>
  <c r="F225" s="1"/>
  <c r="F223"/>
  <c r="F222" s="1"/>
  <c r="F217"/>
  <c r="F216" s="1"/>
  <c r="F215" s="1"/>
  <c r="F214" s="1"/>
  <c r="F213" s="1"/>
  <c r="F210"/>
  <c r="F209" s="1"/>
  <c r="F208" s="1"/>
  <c r="F207" s="1"/>
  <c r="F206" s="1"/>
  <c r="F203"/>
  <c r="F202" s="1"/>
  <c r="F201" s="1"/>
  <c r="F200" s="1"/>
  <c r="F196"/>
  <c r="F194"/>
  <c r="F189"/>
  <c r="F187"/>
  <c r="F183"/>
  <c r="F182" s="1"/>
  <c r="F178"/>
  <c r="F177" s="1"/>
  <c r="F176" s="1"/>
  <c r="F175" s="1"/>
  <c r="F174" s="1"/>
  <c r="F172"/>
  <c r="F171" s="1"/>
  <c r="F170" s="1"/>
  <c r="F169" s="1"/>
  <c r="F168" s="1"/>
  <c r="F167" s="1"/>
  <c r="F165"/>
  <c r="F162"/>
  <c r="F159"/>
  <c r="F157"/>
  <c r="F152"/>
  <c r="F151" s="1"/>
  <c r="F150" s="1"/>
  <c r="F149" s="1"/>
  <c r="F147"/>
  <c r="F145"/>
  <c r="F143"/>
  <c r="F137"/>
  <c r="F135"/>
  <c r="F131"/>
  <c r="F129"/>
  <c r="F123"/>
  <c r="F122" s="1"/>
  <c r="F121" s="1"/>
  <c r="F120" s="1"/>
  <c r="F118"/>
  <c r="F117" s="1"/>
  <c r="F116" s="1"/>
  <c r="F115" s="1"/>
  <c r="F114" s="1"/>
  <c r="F111"/>
  <c r="F110" s="1"/>
  <c r="F109" s="1"/>
  <c r="F108" s="1"/>
  <c r="F107" s="1"/>
  <c r="F104"/>
  <c r="F102"/>
  <c r="F100"/>
  <c r="F98"/>
  <c r="F95"/>
  <c r="F93"/>
  <c r="F87"/>
  <c r="F85"/>
  <c r="F83"/>
  <c r="F81"/>
  <c r="F78"/>
  <c r="F74"/>
  <c r="F73" s="1"/>
  <c r="F72" s="1"/>
  <c r="F69"/>
  <c r="F68" s="1"/>
  <c r="F67" s="1"/>
  <c r="F66" s="1"/>
  <c r="F65" s="1"/>
  <c r="F62"/>
  <c r="F61" s="1"/>
  <c r="F60" s="1"/>
  <c r="F59" s="1"/>
  <c r="F58" s="1"/>
  <c r="F55"/>
  <c r="F52"/>
  <c r="F49"/>
  <c r="F46"/>
  <c r="F43"/>
  <c r="F40"/>
  <c r="F37"/>
  <c r="F35"/>
  <c r="F31"/>
  <c r="F30" s="1"/>
  <c r="F24"/>
  <c r="F23" s="1"/>
  <c r="F22" s="1"/>
  <c r="F21" s="1"/>
  <c r="F20" s="1"/>
  <c r="F18"/>
  <c r="F17" s="1"/>
  <c r="F16" s="1"/>
  <c r="F14"/>
  <c r="G391" l="1"/>
  <c r="G181"/>
  <c r="G180"/>
  <c r="F80"/>
  <c r="G324"/>
  <c r="G320" s="1"/>
  <c r="G319" s="1"/>
  <c r="G186"/>
  <c r="G185" s="1"/>
  <c r="G239"/>
  <c r="G238" s="1"/>
  <c r="G237" s="1"/>
  <c r="G236" s="1"/>
  <c r="G235" s="1"/>
  <c r="G221"/>
  <c r="G220" s="1"/>
  <c r="G219" s="1"/>
  <c r="G199" s="1"/>
  <c r="G198" s="1"/>
  <c r="F221"/>
  <c r="F220" s="1"/>
  <c r="F219" s="1"/>
  <c r="F199" s="1"/>
  <c r="G193"/>
  <c r="G192" s="1"/>
  <c r="G191" s="1"/>
  <c r="F193"/>
  <c r="F192" s="1"/>
  <c r="F191" s="1"/>
  <c r="F97"/>
  <c r="G92"/>
  <c r="G91" s="1"/>
  <c r="G90" s="1"/>
  <c r="G29"/>
  <c r="G28" s="1"/>
  <c r="G27" s="1"/>
  <c r="F29"/>
  <c r="F28" s="1"/>
  <c r="F27" s="1"/>
  <c r="G128"/>
  <c r="G127" s="1"/>
  <c r="G126" s="1"/>
  <c r="G134"/>
  <c r="G133" s="1"/>
  <c r="F128"/>
  <c r="F127" s="1"/>
  <c r="F126" s="1"/>
  <c r="G80"/>
  <c r="G77" s="1"/>
  <c r="G76" s="1"/>
  <c r="G71" s="1"/>
  <c r="G13" s="1"/>
  <c r="G142"/>
  <c r="G141" s="1"/>
  <c r="G140" s="1"/>
  <c r="G139" s="1"/>
  <c r="G156"/>
  <c r="G155" s="1"/>
  <c r="G154" s="1"/>
  <c r="F134"/>
  <c r="F133" s="1"/>
  <c r="F142"/>
  <c r="F141" s="1"/>
  <c r="F140" s="1"/>
  <c r="F301"/>
  <c r="F300" s="1"/>
  <c r="F299" s="1"/>
  <c r="F320"/>
  <c r="F319" s="1"/>
  <c r="F318" s="1"/>
  <c r="F317" s="1"/>
  <c r="F316" s="1"/>
  <c r="G335"/>
  <c r="G334" s="1"/>
  <c r="G333" s="1"/>
  <c r="G332" s="1"/>
  <c r="G331" s="1"/>
  <c r="F335"/>
  <c r="F334" s="1"/>
  <c r="F333" s="1"/>
  <c r="F156"/>
  <c r="F155" s="1"/>
  <c r="F154" s="1"/>
  <c r="F186"/>
  <c r="F185" s="1"/>
  <c r="F181" s="1"/>
  <c r="F180" s="1"/>
  <c r="G368"/>
  <c r="F376"/>
  <c r="F375" s="1"/>
  <c r="F374" s="1"/>
  <c r="F361" s="1"/>
  <c r="F368"/>
  <c r="F367" s="1"/>
  <c r="F77"/>
  <c r="F76" s="1"/>
  <c r="F239"/>
  <c r="F238" s="1"/>
  <c r="F237" s="1"/>
  <c r="F236" s="1"/>
  <c r="F235" s="1"/>
  <c r="F292"/>
  <c r="G309"/>
  <c r="G308" s="1"/>
  <c r="G307" s="1"/>
  <c r="F309"/>
  <c r="F308" s="1"/>
  <c r="F307" s="1"/>
  <c r="F306" s="1"/>
  <c r="G301"/>
  <c r="G300" s="1"/>
  <c r="G292"/>
  <c r="F271"/>
  <c r="G271"/>
  <c r="G270" s="1"/>
  <c r="G269" s="1"/>
  <c r="F260"/>
  <c r="F259" s="1"/>
  <c r="F258" s="1"/>
  <c r="G260"/>
  <c r="G259" s="1"/>
  <c r="G258" s="1"/>
  <c r="G257" s="1"/>
  <c r="G256" s="1"/>
  <c r="F92"/>
  <c r="F91" s="1"/>
  <c r="F90" s="1"/>
  <c r="F351"/>
  <c r="F391"/>
  <c r="F125"/>
  <c r="F113" s="1"/>
  <c r="G12" l="1"/>
  <c r="G125"/>
  <c r="G113" s="1"/>
  <c r="G11"/>
  <c r="F198"/>
  <c r="F71"/>
  <c r="F13" s="1"/>
  <c r="F270"/>
  <c r="F269" s="1"/>
  <c r="F139"/>
  <c r="F257"/>
  <c r="F256" s="1"/>
  <c r="F332"/>
  <c r="F331" s="1"/>
  <c r="F12" l="1"/>
  <c r="F11" s="1"/>
</calcChain>
</file>

<file path=xl/sharedStrings.xml><?xml version="1.0" encoding="utf-8"?>
<sst xmlns="http://schemas.openxmlformats.org/spreadsheetml/2006/main" count="1646" uniqueCount="399">
  <si>
    <t>к решению Думы города Кедрового</t>
  </si>
  <si>
    <t>(тыс. рублей)</t>
  </si>
  <si>
    <t>Наименование показателей</t>
  </si>
  <si>
    <t>Код бюджетной классификации</t>
  </si>
  <si>
    <t>Сумма</t>
  </si>
  <si>
    <t>Вед</t>
  </si>
  <si>
    <t>РзПр</t>
  </si>
  <si>
    <t>ЦСР</t>
  </si>
  <si>
    <t>ВР</t>
  </si>
  <si>
    <t>Расходы</t>
  </si>
  <si>
    <t>Администрация муниципального образования «Город Кедровый»</t>
  </si>
  <si>
    <t>Отдел финансов и экономики администрации муниципального образования «Город Кедровый»</t>
  </si>
  <si>
    <t>Отдел образования Администрации муниципального образования «Город Кедровый»</t>
  </si>
  <si>
    <t>907</t>
  </si>
  <si>
    <t>Муниципальное учреждение "Культура"</t>
  </si>
  <si>
    <t>Результат исполнения бюджета (дефицит (-), профицит (+))</t>
  </si>
  <si>
    <t>000</t>
  </si>
  <si>
    <t>муниципальное учреждение "Кедровская централизованная библиотечная система"</t>
  </si>
  <si>
    <t>912</t>
  </si>
  <si>
    <t>Приложение 8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</si>
  <si>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 на плановый период 2016 и 2017 годов</t>
  </si>
  <si>
    <t>2016 год</t>
  </si>
  <si>
    <t>2017 год</t>
  </si>
  <si>
    <t>Культура, кинематография</t>
  </si>
  <si>
    <t>910</t>
  </si>
  <si>
    <t>0800</t>
  </si>
  <si>
    <t>Культура</t>
  </si>
  <si>
    <t>0801</t>
  </si>
  <si>
    <t>0300000</t>
  </si>
  <si>
    <t>0330000</t>
  </si>
  <si>
    <t>0337101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</si>
  <si>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</si>
  <si>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</si>
  <si>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</si>
  <si>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</si>
  <si>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0337201</t>
  </si>
  <si>
    <t>Оплата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</si>
  <si>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0804</t>
  </si>
  <si>
    <t>Подпрограмма "Управление сферой культуры"</t>
  </si>
  <si>
    <t>0317101</t>
  </si>
  <si>
    <t>Физическая культура и спорт</t>
  </si>
  <si>
    <t>1100</t>
  </si>
  <si>
    <t>0200000</t>
  </si>
  <si>
    <t>Обеспечение условий для развития физической культуры и массового спорта</t>
  </si>
  <si>
    <t>Обеспечение участия спортивных сборных команд муниципальных районов и городских округов Томской области в официальных региональных спортивных, физкультурных мероприятиях, проводимых на территории Томской области, за исключением спортивных сборных команд муниципального образования "Город Томск", муниципального образования "Городской округ - закрытое административно-территориальное образование Северск Томской области", муниципального образования "Томский район"</t>
  </si>
  <si>
    <t>Основное мероприятие "Развитие физической культуры и спорта, пропаганда здорового образа жизни"</t>
  </si>
  <si>
    <t>0207100</t>
  </si>
  <si>
    <t>Обеспечение деятельности главного специалиста по молодежной политике, физической культуре и спорту</t>
  </si>
  <si>
    <t>0207101</t>
  </si>
  <si>
    <t>Организация и проведение муниципальных официальных физкультурных и спортивных мероприятий, в том числе в образовательных учреждениях, а так же организация физкультурно-спортивной работы по месту жительства граждан</t>
  </si>
  <si>
    <t>0207102</t>
  </si>
  <si>
    <t>Основное мероприятие "Содержание и текущий ремонт объектов физической культуры и спорта для оказания услуг населению"</t>
  </si>
  <si>
    <t>0207200</t>
  </si>
  <si>
    <t>0207201</t>
  </si>
  <si>
    <t>909</t>
  </si>
  <si>
    <t>0320000</t>
  </si>
  <si>
    <t>Основное мероприятие "Оказание муниципальной услуги по осуществлению библиотечного обслуживания пользователей библиотеки. организации досуга и популяризации различных областей знаний"</t>
  </si>
  <si>
    <t>0327100</t>
  </si>
  <si>
    <t>0327101</t>
  </si>
  <si>
    <t>Основное мероприятие "Обеспечение гарантированного комплектования   библиотечных фондов современными источниками информации на различных видах носителей"</t>
  </si>
  <si>
    <t>0327200</t>
  </si>
  <si>
    <t>0327201</t>
  </si>
  <si>
    <t>Подписка на периодические издания</t>
  </si>
  <si>
    <t>0327202</t>
  </si>
  <si>
    <t>Образование</t>
  </si>
  <si>
    <t>0700</t>
  </si>
  <si>
    <t>Дошкольное образование</t>
  </si>
  <si>
    <t>0701</t>
  </si>
  <si>
    <t>Муниципальная программа "Развитие образования, воспитание и организация отдыха детей в каникулярное время"</t>
  </si>
  <si>
    <t>0100000</t>
  </si>
  <si>
    <t>Подпрограмма "Развитие образования на базе муниципальных дошкольных образовательных  учреждений"</t>
  </si>
  <si>
    <t>0110000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</si>
  <si>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</si>
  <si>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Предоставление субсидий бюджетным, автономным учреждениям и иным некоммерческим организациям</t>
  </si>
  <si>
    <t>600</t>
  </si>
  <si>
    <t>Осуществление отдельных государственных полномочий по обеспечению предоставления  бесплатной методической, психолого-педагогической, диагностической и консультативной помощи, в том числе в дошкольных 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</si>
  <si>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Достижение целевых показателей по плану мероприятий ("дорожная карта")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</si>
  <si>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Обеспечение  предоставления общедоступного и бесплатного дошкольного образования, воспитания, присмотра и ухода за детьми в муниципальных дошкольных образовательных учреждениях</t>
  </si>
  <si>
    <t>0117101</t>
  </si>
  <si>
    <t>Общее образование</t>
  </si>
  <si>
    <t>0702</t>
  </si>
  <si>
    <t>Подпрограмма "Развитие образования на базе муниципальных общеобразовательных учреждений"</t>
  </si>
  <si>
    <t>0120000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</si>
  <si>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</si>
  <si>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Частичная оплата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</si>
  <si>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Стимулирующие выплаты за высокие результаты и качество выполняемых работ в муниципальных общеобразовательных организациях</t>
  </si>
  <si>
    <t>Достижение целевых показателей по плану мероприятий ("дорожная карта")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</si>
  <si>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</si>
  <si>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Осуществление отдельных государственных полномочий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учреждений, находящихся (находившихся) под опекой (попечительством) или в приемных семьях, и выпускников негосударственных общеобразовательных учреждений, находящихся (находившихся) под опекой (попечительством), в приемных семьях</t>
  </si>
  <si>
    <t>Социальное обеспечение и иные выплаты населению</t>
  </si>
  <si>
    <t>300</t>
  </si>
  <si>
    <t>Стипендии Губернатора Томской области лучшим учителям областных государственных и муниципальных образовательных организаций Томской области</t>
  </si>
  <si>
    <t>Ежемесячная стипендия Губернатора Томской области молодым учителям областных государственных и муниципальных образовательных организаций Томской области</t>
  </si>
  <si>
    <t>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</si>
  <si>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Обеспечение предоставления общедоступного и бесплатного  начального общего, основного общего, среднего общего образования  по основным общеобразовательным программам,  дополнительного образования детей  в муниципальных общеобразовательных учреждениях</t>
  </si>
  <si>
    <t>0127101</t>
  </si>
  <si>
    <t>Подпрограмма "Развитие образования на базе муниципальных образовательных учреждений дополнительного образования"</t>
  </si>
  <si>
    <t>0130000</t>
  </si>
  <si>
    <t>Стимулирующие выплаты в муниципальных организациях дополнительного образования Томской области</t>
  </si>
  <si>
    <t>Достижение целевых показателей по плану мероприятий ("дорожная карта")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</si>
  <si>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Обеспечение предоставления  дополнительного образования детей  в муниципальных образовательных учреждениях дополнительного образования</t>
  </si>
  <si>
    <t>0137101</t>
  </si>
  <si>
    <t>Подпрограмма "Организация отдыха детей в каникулярное время"</t>
  </si>
  <si>
    <t>0140000</t>
  </si>
  <si>
    <t>Организация отдыха детей в каникулярное время, за счет средств областного бюджета</t>
  </si>
  <si>
    <t>0148130</t>
  </si>
  <si>
    <t>Организация отдыха в лагерях с дневным пребыванием детей, организованных  на базах общеобразовательных организаций</t>
  </si>
  <si>
    <t>0147101</t>
  </si>
  <si>
    <t>Другие вопросы в области образования</t>
  </si>
  <si>
    <t>0709</t>
  </si>
  <si>
    <t>Подпрограмма "Создание условий для реализации муниципальной программы"</t>
  </si>
  <si>
    <t>0150000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</si>
  <si>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</si>
  <si>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0157101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</si>
  <si>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</si>
  <si>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0157102</t>
  </si>
  <si>
    <t>Общегосударственные вопросы</t>
  </si>
  <si>
    <t>901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</si>
  <si>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</si>
  <si>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</si>
  <si>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</si>
  <si>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"Муниципальное управление в муниципальном образовании "Город Кедровый"</t>
  </si>
  <si>
    <t>0900000</t>
  </si>
  <si>
    <t>Подпрограмма "Организация муниципального управления"</t>
  </si>
  <si>
    <t>0910000</t>
  </si>
  <si>
    <t>Основное мероприятие "Реализация основных полномочий (функций) органов местного самоуправления муниципального образования "Город Кедровый"</t>
  </si>
  <si>
    <t>0917100</t>
  </si>
  <si>
    <t>Обеспечение деятельности мэра города Кедрового</t>
  </si>
  <si>
    <t>0917101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</si>
  <si>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</si>
  <si>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</si>
  <si>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Думы города Кедрового</t>
  </si>
  <si>
    <t>0917102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</si>
  <si>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</si>
  <si>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</si>
  <si>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администрации города Кедрового</t>
  </si>
  <si>
    <t>0917103</t>
  </si>
  <si>
    <t>Иные бюджетные ассигнования</t>
  </si>
  <si>
    <t>800</t>
  </si>
  <si>
    <t>Основное мероприятие "Внедрение современных информационных технологий в сфере муниципального управления"</t>
  </si>
  <si>
    <t>0917600</t>
  </si>
  <si>
    <t>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</t>
  </si>
  <si>
    <t>0916005</t>
  </si>
  <si>
    <t>Организация и осуществление деятельности по опеке и попечительству в соответствии с Законом Томской области от 28 декабря 2007 года № 298-ОЗ "О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в Томской области"</t>
  </si>
  <si>
    <t>0916022</t>
  </si>
  <si>
    <t>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</si>
  <si>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0916024</t>
  </si>
  <si>
    <t>Субвенции на осуществление переданных отдельных государственных полномочий по регистрации коллективных договоров</t>
  </si>
  <si>
    <t>0916205</t>
  </si>
  <si>
    <t>Ведомственная целевая программа "Реализация государственных полномочий по созданию и обеспечению деятельности комиссий по делам несовершеннолетних и защите их прав"</t>
  </si>
  <si>
    <t>0916208</t>
  </si>
  <si>
    <t>Осуществление отдельных государственных полномочий по организации и осуществлению деятельности по опеке и попечительству в Томской области</t>
  </si>
  <si>
    <t>0916213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</si>
  <si>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</si>
  <si>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0918108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</si>
  <si>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</si>
  <si>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</si>
  <si>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"Управление муниципальными финансами"</t>
  </si>
  <si>
    <t>0920000</t>
  </si>
  <si>
    <t>Основное мероприятие "Обеспечение реализации муниципальной программы"</t>
  </si>
  <si>
    <t>0927900</t>
  </si>
  <si>
    <t>Реализация установленных полномочий (функций) контрольно-счетным органом ревизионной комиссией</t>
  </si>
  <si>
    <t>0927902</t>
  </si>
  <si>
    <t>Обеспечение проведения выборов и референдумов</t>
  </si>
  <si>
    <t>0107</t>
  </si>
  <si>
    <t>Проведение выборов</t>
  </si>
  <si>
    <t>0917104</t>
  </si>
  <si>
    <t>Другие общегосударственные вопросы</t>
  </si>
  <si>
    <t>0113</t>
  </si>
  <si>
    <t xml:space="preserve">Муниципальная программа «Безопасность муниципального образования «Город Кедровый» </t>
  </si>
  <si>
    <t>0600000</t>
  </si>
  <si>
    <t>Подпрограмма «Профилактика правонарушений и наркомании на территории муниципального  образования «Город Кедровый»</t>
  </si>
  <si>
    <t>0640000</t>
  </si>
  <si>
    <t>Основное мероприятие "Ежегодное проведение мероприятий по выявлению мест дикорастущей конопли и её уничтожение на территории муниципального образования "Город Кедровый"</t>
  </si>
  <si>
    <t>0647100</t>
  </si>
  <si>
    <t xml:space="preserve">Муниципальная программа "Муниципальное хозяйство муниципального образования "Город Кедровый" </t>
  </si>
  <si>
    <t>0700000</t>
  </si>
  <si>
    <t>Подпрограмма "Управление муниципальной собственностью муниципального образования "Город Кедровый"</t>
  </si>
  <si>
    <t>0750000</t>
  </si>
  <si>
    <t>Основное мероприятие "Межевание земельных участок, изготовление кадастровых паспортов на объекты недвижимости, независимая оценка объектов"</t>
  </si>
  <si>
    <t>0757100</t>
  </si>
  <si>
    <t xml:space="preserve">Основное мероприятие "Содержание муниципального имущества" </t>
  </si>
  <si>
    <t>0757200</t>
  </si>
  <si>
    <t>Оплата налогов и сборов</t>
  </si>
  <si>
    <t>0757201</t>
  </si>
  <si>
    <t>Оплата коммунальных услуг</t>
  </si>
  <si>
    <t>0757202</t>
  </si>
  <si>
    <t>Ремонт и реконструкция объектов муниципальной собственности, объектов социальной сферы</t>
  </si>
  <si>
    <t>0757203</t>
  </si>
  <si>
    <t>Муниципальная программа "Повышение энергетической эффективности на территории муниципального образования "Город Кедровый" на 2011-2020 гг."</t>
  </si>
  <si>
    <t>0800000</t>
  </si>
  <si>
    <t>Основное мероприятие "Реконструкция освещения с переводом на высокоэффективные источники света"</t>
  </si>
  <si>
    <t>0807100</t>
  </si>
  <si>
    <t>Основное мероприятие "Обеспечение открытости и доступности информации о деятельности органов местного самоуправления, повышения престижа органов местного самоуправления"</t>
  </si>
  <si>
    <t>0917300</t>
  </si>
  <si>
    <t>Организация специальных событий и организационно-представительских мероприятий</t>
  </si>
  <si>
    <t>0917302</t>
  </si>
  <si>
    <t>Обеспечение функционирования официального сайта администрации города Кедрового в информационно-телекоммуницационной сети "Интернет"</t>
  </si>
  <si>
    <t>0917303</t>
  </si>
  <si>
    <t>Основное мероприятие "Реализация иных функций, связанных с деятельностью"</t>
  </si>
  <si>
    <t>0917400</t>
  </si>
  <si>
    <t>0917401</t>
  </si>
  <si>
    <t>Доставка хлеба в село Таванга</t>
  </si>
  <si>
    <t>0917402</t>
  </si>
  <si>
    <t>Обеспечение подготовки и проведения протокольных мероприятий органов местного самоуправления</t>
  </si>
  <si>
    <t>0917403</t>
  </si>
  <si>
    <t>Основное мероприятие "Обеспечение деятельности органа управления объединенной системы оперативно-диспетчерского управления в чрезвычайных ситуациях"</t>
  </si>
  <si>
    <t>0917500</t>
  </si>
  <si>
    <t>Национальная безопасность и правоохранительная деятельность</t>
  </si>
  <si>
    <t>0300</t>
  </si>
  <si>
    <t>0314</t>
  </si>
  <si>
    <t>Муниципальная программа "Безопасность муниципального образования «Город Кедровый»"</t>
  </si>
  <si>
    <t>Подпрограмма "Профилактика террористической и экстремистской деятельности в муниципальном образовании "Город Кедровый"</t>
  </si>
  <si>
    <t>0630000</t>
  </si>
  <si>
    <t>Основное мероприятие "Установка  систем внешнего видеонаблюдения"</t>
  </si>
  <si>
    <t>0637100</t>
  </si>
  <si>
    <t>Национальная экономики</t>
  </si>
  <si>
    <t>0400</t>
  </si>
  <si>
    <t>0405</t>
  </si>
  <si>
    <t>Подпрограмма  "Устойчивое развитие сельских территорий муниципального образования "Город Кедровый"</t>
  </si>
  <si>
    <t>0760000</t>
  </si>
  <si>
    <t>Основное мероприятие "Поддержка малых форм хозяйствования на селе"</t>
  </si>
  <si>
    <t>0767200</t>
  </si>
  <si>
    <t>Возмещение части расходов на приобретение коров и нетелей</t>
  </si>
  <si>
    <t>0767201</t>
  </si>
  <si>
    <t>Транспорт</t>
  </si>
  <si>
    <t>0408</t>
  </si>
  <si>
    <t>Основное мероприятие "Создание условий для предоставления транспортных услуг населению"</t>
  </si>
  <si>
    <t>0917700</t>
  </si>
  <si>
    <t>Дорожное хозяйство (дорожные фонды)</t>
  </si>
  <si>
    <t>0409</t>
  </si>
  <si>
    <t xml:space="preserve">Муниципальная программа "Безопасность муниципального образования "Город Кедровый" </t>
  </si>
  <si>
    <t>Подпрограмма "Повышение безопасности дорожного движения  на территории муниципального образования "Город Кедровый"</t>
  </si>
  <si>
    <t>0620000</t>
  </si>
  <si>
    <t>0627100</t>
  </si>
  <si>
    <t>Оборудование нерегулируемых пешеходных переходов искусственными дорожными неровностями</t>
  </si>
  <si>
    <t>0627101</t>
  </si>
  <si>
    <t xml:space="preserve">Нанесение дорожной разметки пластиком (Зебра) </t>
  </si>
  <si>
    <t>0627102</t>
  </si>
  <si>
    <t>Подпрограмма "Дорожное хозяйство муниципального образования "Город Кедровый"</t>
  </si>
  <si>
    <t>0740000</t>
  </si>
  <si>
    <t>Основное мероприятие "Содержание и текущий ремонт автомобильных дорог общего пользования"</t>
  </si>
  <si>
    <t>0747100</t>
  </si>
  <si>
    <t>Основное мероприятие "Капитальный ремонт дорог общего пользования"</t>
  </si>
  <si>
    <t>0747200</t>
  </si>
  <si>
    <t>Жилищно-коммунальное хозяйство</t>
  </si>
  <si>
    <t>0500</t>
  </si>
  <si>
    <t>Жилищное хозяйство</t>
  </si>
  <si>
    <t>0501</t>
  </si>
  <si>
    <t>Подпрограмма "Содержание и развитие жилищного хозяйства"</t>
  </si>
  <si>
    <t>0710000</t>
  </si>
  <si>
    <t>Создание условий по управлению многоквартирными домами</t>
  </si>
  <si>
    <t>0716200</t>
  </si>
  <si>
    <t>Основное мероприятие "Содержание муниципального жилого фонда"</t>
  </si>
  <si>
    <t>0717100</t>
  </si>
  <si>
    <t>Основное мероприятие "Капитальный ремонт муниципального жилого фонда"</t>
  </si>
  <si>
    <t>0717200</t>
  </si>
  <si>
    <t>Коммунальное хозяйство</t>
  </si>
  <si>
    <t>0502</t>
  </si>
  <si>
    <t>Подпрограмма "Содержание и развитие коммунальной инфраструктуры"</t>
  </si>
  <si>
    <t>0720000</t>
  </si>
  <si>
    <t>Основное мероприятие "Капитальный ремонт коммунальных сетей"</t>
  </si>
  <si>
    <t>0727100</t>
  </si>
  <si>
    <t>Благоустройство</t>
  </si>
  <si>
    <t>0503</t>
  </si>
  <si>
    <t>Подпрограмма "Территориальное развитие, благоустройство и охрана окружающей среды"</t>
  </si>
  <si>
    <t>0730000</t>
  </si>
  <si>
    <t>Основное мероприятие "Содержание и ремонт сетей уличного освещения"</t>
  </si>
  <si>
    <t>0737100</t>
  </si>
  <si>
    <t>Основное мероприятие "Содержание и приобретение материалов на озеленение муниципального образования"</t>
  </si>
  <si>
    <t>0737200</t>
  </si>
  <si>
    <t>Основное мероприятие "Содержание, приобретение материалов и ремонт объектов благоустройства"</t>
  </si>
  <si>
    <t>0737300</t>
  </si>
  <si>
    <t>Основное мероприятие "Содержание мест захоронения"</t>
  </si>
  <si>
    <t>0737400</t>
  </si>
  <si>
    <t>Охрана окружающей среды</t>
  </si>
  <si>
    <t>0600</t>
  </si>
  <si>
    <t>Охрана объектов животного и растительного мира и среды их обитания</t>
  </si>
  <si>
    <t>0603</t>
  </si>
  <si>
    <t>Основное мероприятие "Природоохранные мероприятия"</t>
  </si>
  <si>
    <t>0737500</t>
  </si>
  <si>
    <t>Ликвидация несанкционированных свалок</t>
  </si>
  <si>
    <t>0737501</t>
  </si>
  <si>
    <t>Профессиональная подготовка, переподготовка и повышение квалификации</t>
  </si>
  <si>
    <t>0705</t>
  </si>
  <si>
    <t>Основное мероприятие "Развитие кадрового потенциала администрации"</t>
  </si>
  <si>
    <t>0917200</t>
  </si>
  <si>
    <t>Социальная политика</t>
  </si>
  <si>
    <t>1000</t>
  </si>
  <si>
    <t>Социальное обеспечение населения</t>
  </si>
  <si>
    <t>1003</t>
  </si>
  <si>
    <t>Муниципальная программа "Обеспечение жильем молодых семей на территории муниципального образования "Город Кедровый" на 2011-2015 годы"</t>
  </si>
  <si>
    <t>0400000</t>
  </si>
  <si>
    <t>Основное мероприятие "Предоставление молодым семьям социальных выплат на приобретение жилья экономкласса или строительство индивидуального жилого дома экономкласса"</t>
  </si>
  <si>
    <t>0407100</t>
  </si>
  <si>
    <t>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</si>
  <si>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0716023</t>
  </si>
  <si>
    <t>Основное мероприятие "Проведение ремонта и  (или) переустройства в жилых помещениях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– 1945 годов; тружеников тыла военных лет; лиц награжденных знаком «Жителю блокадного Ленинграда»; бывших несовершеннолетних узников концлагерей; вдов погибших (умерших) участников Великой Отечественной войны 1941"</t>
  </si>
  <si>
    <t>0717600</t>
  </si>
  <si>
    <t>Охрана семьи и детства</t>
  </si>
  <si>
    <t>1004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</si>
  <si>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учреждениях</t>
  </si>
  <si>
    <t>0916211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</si>
  <si>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</si>
  <si>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0916212</t>
  </si>
  <si>
    <t>902</t>
  </si>
  <si>
    <t>Реализация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маршрутам"</t>
  </si>
  <si>
    <t>0916105</t>
  </si>
  <si>
    <t>Реализация установленных полномочий (функций) отделом финансов и экономики</t>
  </si>
  <si>
    <t>0927901</t>
  </si>
  <si>
    <t>Резервные фонды</t>
  </si>
  <si>
    <t>0111</t>
  </si>
  <si>
    <t>Основное мероприятие "Финансовое обеспечение выполнения других обязательств муниципального образования"</t>
  </si>
  <si>
    <t>0927800</t>
  </si>
  <si>
    <t>Фонд финансирования непредвиденных расходов Администрации города Кедрового</t>
  </si>
  <si>
    <t>0927801</t>
  </si>
  <si>
    <t>0013</t>
  </si>
  <si>
    <t>Основное мероприятие "Организация и ведение бюджетного учета, составление бюджетной отчетности"</t>
  </si>
  <si>
    <t>0927600</t>
  </si>
  <si>
    <t>Обеспечение функционирования автоматизированной системы "БАРС.Бюджет-Отчетность"</t>
  </si>
  <si>
    <t>0927606</t>
  </si>
  <si>
    <t>Формирование условно утвержденных расходов</t>
  </si>
  <si>
    <t>0927803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</si>
  <si>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</si>
  <si>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</si>
  <si>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Фонд для предупреждения и ликвидации чрезвычайных ситуаций</t>
  </si>
  <si>
    <t>0927802</t>
  </si>
  <si>
    <t>Основное мероприятие "Осуществление отдельных государственных полномочий по поддержке сельскохозяйственного производства"</t>
  </si>
  <si>
    <t>0768200</t>
  </si>
  <si>
    <t>Осуществление отдельных государственных полномочий по поддержке сельскохозяйственного производства (предоставление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хозяйствования)</t>
  </si>
  <si>
    <t>0768205</t>
  </si>
  <si>
    <t>Осуществление отдельных государственных полномочий по поддержке сельскохозяйственного производства (поддержка малых форм хозяйствования)</t>
  </si>
  <si>
    <t>0768206</t>
  </si>
  <si>
    <t>Субвенции на осуществление отдельных государственных полномочий по поддержке сельскохозяйственного производства, в том числе на осуществление управленческих функций органами местного самоуправления</t>
  </si>
  <si>
    <t>0918207</t>
  </si>
  <si>
    <t>Средства массовой информации</t>
  </si>
  <si>
    <t>1200</t>
  </si>
  <si>
    <t>Другие вопросы в области средств массовой информации</t>
  </si>
  <si>
    <t>1204</t>
  </si>
  <si>
    <t>0917301</t>
  </si>
  <si>
    <t>0116008</t>
  </si>
  <si>
    <t>0116010</t>
  </si>
  <si>
    <t>0116011</t>
  </si>
  <si>
    <t>0126015</t>
  </si>
  <si>
    <t>0126018</t>
  </si>
  <si>
    <t>0126019</t>
  </si>
  <si>
    <t>0126020</t>
  </si>
  <si>
    <t>0126021</t>
  </si>
  <si>
    <t>0126209</t>
  </si>
  <si>
    <t>0126307</t>
  </si>
  <si>
    <t>0126308</t>
  </si>
  <si>
    <t>0126309</t>
  </si>
  <si>
    <t>0136012</t>
  </si>
  <si>
    <t>0136013</t>
  </si>
  <si>
    <t>Молодежная политика и оздоровление детей</t>
  </si>
  <si>
    <t>0707</t>
  </si>
  <si>
    <t>Основное мероприятие "Обеспечение деятельности отдела образования"</t>
  </si>
  <si>
    <t>0157100</t>
  </si>
  <si>
    <t>Муниципальная программа "Развитие культуры и молодежная политика муниципального образования "Город Кедровый"</t>
  </si>
  <si>
    <t>Субсидия на достижение целевых показателей по плану мероприятий ("дорожной карте") "Изменения в сфере культуры", в части повышения заработной платы  работников учреждений культуры</t>
  </si>
  <si>
    <t>0328009</t>
  </si>
  <si>
    <t>Подпрограмма "Сохранение и развитие культурно-досуговой деятельности"</t>
  </si>
  <si>
    <t>Основное мероприятие "Организация и проведение культурно – массовых и досуговых мероприятий"</t>
  </si>
  <si>
    <t>0337100</t>
  </si>
  <si>
    <t>Основное мероприятие "Организация деятельности клубных формирований"</t>
  </si>
  <si>
    <t>0337200</t>
  </si>
  <si>
    <t>0338009</t>
  </si>
  <si>
    <t>0338011</t>
  </si>
  <si>
    <t>Основное мероприятие "Комплексное обустройство сельских населенных пунктов объектами социальной инфраструктуры"</t>
  </si>
  <si>
    <t>0767100</t>
  </si>
  <si>
    <t>Проектно-изыскательские работы по строительству дома культуры</t>
  </si>
  <si>
    <t>0767101</t>
  </si>
  <si>
    <t>Физическая культура</t>
  </si>
  <si>
    <t>1101</t>
  </si>
  <si>
    <t>Муниципальная программа "Развитие физической культуры, спорта и формирования здорового образа жизни населения на территории  муниципального образования "Город Кедровый"</t>
  </si>
  <si>
    <t>0206006</t>
  </si>
  <si>
    <t>Массовый спорт</t>
  </si>
  <si>
    <t>1102</t>
  </si>
  <si>
    <t>0206107</t>
  </si>
  <si>
    <t>Другие вопросы в области физической культуры и массового спорта</t>
  </si>
  <si>
    <t>1105</t>
  </si>
  <si>
    <t>Муниципальное учреждение "Централизованная бухгалтерия" города Кедрового</t>
  </si>
  <si>
    <t>0927903</t>
  </si>
  <si>
    <t>913</t>
  </si>
  <si>
    <t>Реализация установленных полномочий (функций) МУ "КС"</t>
  </si>
  <si>
    <t>0927904</t>
  </si>
  <si>
    <t>от ___________ 2014 №  ____</t>
  </si>
  <si>
    <t>0310000</t>
  </si>
  <si>
    <t>Выплаты членских взносов в Ассоциацию "Совет муниципальных образований"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</si>
  <si>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</si>
  <si>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</si>
  <si>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 xml:space="preserve">Основное мероприятие "Развитие системы организации движения транспортных средств и пешеходов и повышение безопасности дорожных условий" </t>
  </si>
  <si>
    <t>Национальная экономика</t>
  </si>
  <si>
    <t>Обеспечение деятельности МУ "Редакции газеты "В краю Кедровом"</t>
  </si>
  <si>
    <t>Подпрограмма "Сохранение и развитие библиотечной деятельности "</t>
  </si>
  <si>
    <t>Приобретение книжных изданий, в том числе на электронных носителях</t>
  </si>
  <si>
    <t>Другие вопросы в области культуры, кинематографии</t>
  </si>
  <si>
    <t>Реализация установленных полномочий (функций) МУ "ЦБ"</t>
  </si>
  <si>
    <t>муниципальное казенное учреждение "Контрактная Служба"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</si>
</sst>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4"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1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justify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justify" vertical="top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justify" vertical="top" wrapText="1"/>
    </xf>
    <xf numFmtId="49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justify" vertical="top" wrapText="1"/>
    </xf>
    <xf numFmtId="0" fontId="9" fillId="0" borderId="2" xfId="0" applyNumberFormat="1" applyFont="1" applyFill="1" applyBorder="1" applyAlignment="1">
      <alignment horizontal="justify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justify" vertical="top" wrapText="1"/>
    </xf>
    <xf numFmtId="4" fontId="4" fillId="0" borderId="2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justify"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justify" vertical="top" wrapText="1"/>
    </xf>
    <xf numFmtId="0" fontId="4" fillId="0" borderId="2" xfId="2" applyNumberFormat="1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49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justify" vertical="top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justify" vertical="top" wrapText="1"/>
    </xf>
    <xf numFmtId="49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justify" vertical="top" wrapText="1"/>
    </xf>
    <xf numFmtId="49" fontId="10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justify" vertical="top" wrapText="1"/>
    </xf>
    <xf numFmtId="0" fontId="4" fillId="0" borderId="2" xfId="2" applyNumberFormat="1" applyFont="1" applyBorder="1" applyAlignment="1">
      <alignment horizontal="justify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/>
    <xf numFmtId="4" fontId="4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0" xfId="0" applyNumberFormat="1" applyFont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top" wrapText="1"/>
    </xf>
    <xf numFmtId="49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justify" vertical="top" wrapText="1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7"/>
  <sheetViews>
    <sheetView tabSelected="1" topLeftCell="A379" zoomScaleNormal="100" zoomScaleSheetLayoutView="100" workbookViewId="0">
      <selection activeCell="A392" sqref="A392"/>
    </sheetView>
  </sheetViews>
  <sheetFormatPr defaultRowHeight="15.75"/>
  <cols>
    <col min="1" max="1" width="51.42578125" style="7" customWidth="1"/>
    <col min="2" max="2" width="9.140625" style="8"/>
    <col min="3" max="3" width="10.7109375" style="8" customWidth="1"/>
    <col min="4" max="4" width="10.28515625" style="8" customWidth="1"/>
    <col min="5" max="5" width="9.42578125" style="8" customWidth="1"/>
    <col min="6" max="6" width="14.85546875" style="8" customWidth="1"/>
    <col min="7" max="7" width="14.85546875" style="67" customWidth="1"/>
    <col min="8" max="16384" width="9.140625" style="8"/>
  </cols>
  <sheetData>
    <row r="1" spans="1:8">
      <c r="F1" s="19"/>
      <c r="G1" s="61" t="s">
        <v>19</v>
      </c>
    </row>
    <row r="2" spans="1:8">
      <c r="C2" s="1"/>
      <c r="D2" s="9"/>
      <c r="E2" s="9"/>
      <c r="F2" s="19"/>
      <c r="G2" s="61" t="s">
        <v>0</v>
      </c>
    </row>
    <row r="3" spans="1:8">
      <c r="B3" s="9"/>
      <c r="C3" s="9"/>
      <c r="D3" s="9"/>
      <c r="E3" s="9"/>
      <c r="F3" s="19"/>
      <c r="G3" s="61" t="s">
        <v>386</v>
      </c>
    </row>
    <row r="4" spans="1:8">
      <c r="B4" s="9"/>
      <c r="C4" s="9"/>
      <c r="D4" s="9"/>
      <c r="E4" s="9"/>
      <c r="F4" s="9"/>
      <c r="G4" s="62"/>
    </row>
    <row r="5" spans="1:8">
      <c r="A5" s="81" t="s">
        <v>20</v>
      </c>
      <c r="B5" s="82"/>
      <c r="C5" s="82"/>
      <c r="D5" s="82"/>
      <c r="E5" s="82"/>
      <c r="F5" s="82"/>
      <c r="G5" s="82"/>
    </row>
    <row r="6" spans="1:8">
      <c r="A6" s="82"/>
      <c r="B6" s="82"/>
      <c r="C6" s="82"/>
      <c r="D6" s="82"/>
      <c r="E6" s="82"/>
      <c r="F6" s="82"/>
      <c r="G6" s="82"/>
    </row>
    <row r="7" spans="1:8">
      <c r="A7" s="82"/>
      <c r="B7" s="82"/>
      <c r="C7" s="82"/>
      <c r="D7" s="82"/>
      <c r="E7" s="82"/>
      <c r="F7" s="82"/>
      <c r="G7" s="82"/>
    </row>
    <row r="8" spans="1:8">
      <c r="A8" s="10"/>
      <c r="B8" s="10"/>
      <c r="C8" s="10"/>
      <c r="D8" s="10"/>
      <c r="E8" s="10"/>
      <c r="F8" s="11" t="s">
        <v>1</v>
      </c>
      <c r="G8" s="63" t="s">
        <v>1</v>
      </c>
    </row>
    <row r="9" spans="1:8" ht="20.25" customHeight="1">
      <c r="A9" s="83" t="s">
        <v>2</v>
      </c>
      <c r="B9" s="85" t="s">
        <v>3</v>
      </c>
      <c r="C9" s="86"/>
      <c r="D9" s="86"/>
      <c r="E9" s="87"/>
      <c r="F9" s="88" t="s">
        <v>4</v>
      </c>
      <c r="G9" s="88"/>
    </row>
    <row r="10" spans="1:8">
      <c r="A10" s="84"/>
      <c r="B10" s="12" t="s">
        <v>5</v>
      </c>
      <c r="C10" s="12" t="s">
        <v>6</v>
      </c>
      <c r="D10" s="12" t="s">
        <v>7</v>
      </c>
      <c r="E10" s="12" t="s">
        <v>8</v>
      </c>
      <c r="F10" s="20" t="s">
        <v>21</v>
      </c>
      <c r="G10" s="64" t="s">
        <v>22</v>
      </c>
    </row>
    <row r="11" spans="1:8">
      <c r="A11" s="2" t="s">
        <v>9</v>
      </c>
      <c r="B11" s="68"/>
      <c r="C11" s="69"/>
      <c r="D11" s="69"/>
      <c r="E11" s="70"/>
      <c r="F11" s="65">
        <f>F12+F198+F256+F316+F331+F382+F391</f>
        <v>128404.79000000002</v>
      </c>
      <c r="G11" s="65">
        <f>G12+G198+G256+G316+G331+G382+G391</f>
        <v>129692.89</v>
      </c>
    </row>
    <row r="12" spans="1:8" ht="31.5">
      <c r="A12" s="21" t="s">
        <v>10</v>
      </c>
      <c r="B12" s="22">
        <v>901</v>
      </c>
      <c r="C12" s="22"/>
      <c r="D12" s="22"/>
      <c r="E12" s="22"/>
      <c r="F12" s="24">
        <f>F13+F107+F113+F139+F167+F174+F180</f>
        <v>34729.039999999994</v>
      </c>
      <c r="G12" s="24">
        <f>G13+G107+G113+G139+G167+G174+G180</f>
        <v>33217.39</v>
      </c>
    </row>
    <row r="13" spans="1:8">
      <c r="A13" s="71" t="s">
        <v>116</v>
      </c>
      <c r="B13" s="72" t="s">
        <v>117</v>
      </c>
      <c r="C13" s="72" t="s">
        <v>118</v>
      </c>
      <c r="D13" s="72"/>
      <c r="E13" s="72"/>
      <c r="F13" s="73">
        <f>F14+F20+F27+F58+F65+F71</f>
        <v>23142.55</v>
      </c>
      <c r="G13" s="73">
        <f>G14+G20+G27+G58+G65+G71</f>
        <v>21681.39</v>
      </c>
      <c r="H13" s="18"/>
    </row>
    <row r="14" spans="1:8" ht="47.25">
      <c r="A14" s="74" t="s">
        <v>119</v>
      </c>
      <c r="B14" s="54" t="s">
        <v>117</v>
      </c>
      <c r="C14" s="54" t="s">
        <v>120</v>
      </c>
      <c r="D14" s="54"/>
      <c r="E14" s="54"/>
      <c r="F14" s="55">
        <f>F15</f>
        <v>1097.8</v>
      </c>
      <c r="G14" s="55">
        <f>G15</f>
        <v>1097.8</v>
      </c>
    </row>
    <row r="15" spans="1:8" ht="47.25">
      <c r="A15" s="75" t="s">
        <v>121</v>
      </c>
      <c r="B15" s="32" t="s">
        <v>117</v>
      </c>
      <c r="C15" s="32" t="s">
        <v>120</v>
      </c>
      <c r="D15" s="32" t="s">
        <v>122</v>
      </c>
      <c r="E15" s="32"/>
      <c r="F15" s="33">
        <v>1097.8</v>
      </c>
      <c r="G15" s="33">
        <v>1097.8</v>
      </c>
    </row>
    <row r="16" spans="1:8" ht="31.5">
      <c r="A16" s="76" t="s">
        <v>123</v>
      </c>
      <c r="B16" s="57" t="s">
        <v>117</v>
      </c>
      <c r="C16" s="57" t="s">
        <v>120</v>
      </c>
      <c r="D16" s="57" t="s">
        <v>124</v>
      </c>
      <c r="E16" s="57"/>
      <c r="F16" s="60">
        <f t="shared" ref="F16:G18" si="0">F17</f>
        <v>1097.8</v>
      </c>
      <c r="G16" s="60">
        <f t="shared" si="0"/>
        <v>1097.8</v>
      </c>
    </row>
    <row r="17" spans="1:9" ht="63">
      <c r="A17" s="16" t="s">
        <v>125</v>
      </c>
      <c r="B17" s="3" t="s">
        <v>117</v>
      </c>
      <c r="C17" s="3" t="s">
        <v>120</v>
      </c>
      <c r="D17" s="3" t="s">
        <v>126</v>
      </c>
      <c r="E17" s="3"/>
      <c r="F17" s="39">
        <f t="shared" si="0"/>
        <v>1097.8</v>
      </c>
      <c r="G17" s="39">
        <f t="shared" si="0"/>
        <v>1097.8</v>
      </c>
    </row>
    <row r="18" spans="1:9" ht="31.5">
      <c r="A18" s="16" t="s">
        <v>127</v>
      </c>
      <c r="B18" s="3" t="s">
        <v>117</v>
      </c>
      <c r="C18" s="3" t="s">
        <v>120</v>
      </c>
      <c r="D18" s="3" t="s">
        <v>128</v>
      </c>
      <c r="E18" s="3"/>
      <c r="F18" s="39">
        <f t="shared" si="0"/>
        <v>1097.8</v>
      </c>
      <c r="G18" s="39">
        <f t="shared" si="0"/>
        <v>1097.8</v>
      </c>
    </row>
    <row r="19" spans="1:9" ht="78.75">
      <c r="A19" s="38" t="s">
        <v>31</v>
      </c>
      <c r="B19" s="3" t="s">
        <v>117</v>
      </c>
      <c r="C19" s="3" t="s">
        <v>120</v>
      </c>
      <c r="D19" s="3" t="s">
        <v>128</v>
      </c>
      <c r="E19" s="3" t="s">
        <v>32</v>
      </c>
      <c r="F19" s="39">
        <v>1097.8</v>
      </c>
      <c r="G19" s="39">
        <v>1097.8</v>
      </c>
    </row>
    <row r="20" spans="1:9" ht="63">
      <c r="A20" s="74" t="s">
        <v>129</v>
      </c>
      <c r="B20" s="54" t="s">
        <v>117</v>
      </c>
      <c r="C20" s="54" t="s">
        <v>130</v>
      </c>
      <c r="D20" s="54"/>
      <c r="E20" s="54"/>
      <c r="F20" s="30">
        <f t="shared" ref="F20:G23" si="1">F21</f>
        <v>38.1</v>
      </c>
      <c r="G20" s="30">
        <f t="shared" si="1"/>
        <v>38.1</v>
      </c>
    </row>
    <row r="21" spans="1:9" ht="47.25">
      <c r="A21" s="75" t="s">
        <v>121</v>
      </c>
      <c r="B21" s="32" t="s">
        <v>117</v>
      </c>
      <c r="C21" s="32" t="s">
        <v>130</v>
      </c>
      <c r="D21" s="32" t="s">
        <v>122</v>
      </c>
      <c r="E21" s="32"/>
      <c r="F21" s="33">
        <f t="shared" si="1"/>
        <v>38.1</v>
      </c>
      <c r="G21" s="33">
        <f t="shared" si="1"/>
        <v>38.1</v>
      </c>
      <c r="I21" s="18"/>
    </row>
    <row r="22" spans="1:9" ht="31.5">
      <c r="A22" s="76" t="s">
        <v>123</v>
      </c>
      <c r="B22" s="57" t="s">
        <v>117</v>
      </c>
      <c r="C22" s="57" t="s">
        <v>130</v>
      </c>
      <c r="D22" s="57" t="s">
        <v>124</v>
      </c>
      <c r="E22" s="57"/>
      <c r="F22" s="60">
        <f t="shared" si="1"/>
        <v>38.1</v>
      </c>
      <c r="G22" s="60">
        <f t="shared" si="1"/>
        <v>38.1</v>
      </c>
    </row>
    <row r="23" spans="1:9" ht="63">
      <c r="A23" s="16" t="s">
        <v>125</v>
      </c>
      <c r="B23" s="3" t="s">
        <v>117</v>
      </c>
      <c r="C23" s="3" t="s">
        <v>130</v>
      </c>
      <c r="D23" s="3" t="s">
        <v>126</v>
      </c>
      <c r="E23" s="3"/>
      <c r="F23" s="39">
        <f t="shared" si="1"/>
        <v>38.1</v>
      </c>
      <c r="G23" s="39">
        <f t="shared" si="1"/>
        <v>38.1</v>
      </c>
    </row>
    <row r="24" spans="1:9" ht="31.5">
      <c r="A24" s="38" t="s">
        <v>131</v>
      </c>
      <c r="B24" s="3" t="s">
        <v>117</v>
      </c>
      <c r="C24" s="3" t="s">
        <v>130</v>
      </c>
      <c r="D24" s="3" t="s">
        <v>132</v>
      </c>
      <c r="E24" s="3"/>
      <c r="F24" s="39">
        <f>F25+F26</f>
        <v>38.1</v>
      </c>
      <c r="G24" s="39">
        <f>G25+G26</f>
        <v>38.1</v>
      </c>
    </row>
    <row r="25" spans="1:9" ht="78.75">
      <c r="A25" s="38" t="s">
        <v>31</v>
      </c>
      <c r="B25" s="3" t="s">
        <v>117</v>
      </c>
      <c r="C25" s="3" t="s">
        <v>130</v>
      </c>
      <c r="D25" s="3" t="s">
        <v>132</v>
      </c>
      <c r="E25" s="3" t="s">
        <v>32</v>
      </c>
      <c r="F25" s="39">
        <v>23.6</v>
      </c>
      <c r="G25" s="39">
        <v>23.6</v>
      </c>
    </row>
    <row r="26" spans="1:9" ht="31.5">
      <c r="A26" s="38" t="s">
        <v>33</v>
      </c>
      <c r="B26" s="3" t="s">
        <v>117</v>
      </c>
      <c r="C26" s="3" t="s">
        <v>130</v>
      </c>
      <c r="D26" s="3" t="s">
        <v>132</v>
      </c>
      <c r="E26" s="3" t="s">
        <v>34</v>
      </c>
      <c r="F26" s="39">
        <v>14.5</v>
      </c>
      <c r="G26" s="39">
        <v>14.5</v>
      </c>
    </row>
    <row r="27" spans="1:9" ht="78.75">
      <c r="A27" s="74" t="s">
        <v>133</v>
      </c>
      <c r="B27" s="54" t="s">
        <v>117</v>
      </c>
      <c r="C27" s="54" t="s">
        <v>134</v>
      </c>
      <c r="D27" s="54"/>
      <c r="E27" s="54"/>
      <c r="F27" s="55">
        <f>F28</f>
        <v>18290.759999999998</v>
      </c>
      <c r="G27" s="55">
        <f>G28</f>
        <v>18038.599999999999</v>
      </c>
    </row>
    <row r="28" spans="1:9" ht="47.25">
      <c r="A28" s="75" t="s">
        <v>121</v>
      </c>
      <c r="B28" s="32" t="s">
        <v>117</v>
      </c>
      <c r="C28" s="32" t="s">
        <v>134</v>
      </c>
      <c r="D28" s="32" t="s">
        <v>122</v>
      </c>
      <c r="E28" s="32"/>
      <c r="F28" s="33">
        <f>F29</f>
        <v>18290.759999999998</v>
      </c>
      <c r="G28" s="33">
        <f>G29</f>
        <v>18038.599999999999</v>
      </c>
    </row>
    <row r="29" spans="1:9" ht="31.5">
      <c r="A29" s="76" t="s">
        <v>123</v>
      </c>
      <c r="B29" s="57" t="s">
        <v>117</v>
      </c>
      <c r="C29" s="57" t="s">
        <v>134</v>
      </c>
      <c r="D29" s="57" t="s">
        <v>124</v>
      </c>
      <c r="E29" s="57"/>
      <c r="F29" s="60">
        <f>F30+F35+F37+F40+F43+F46+F49+F52+F55</f>
        <v>18290.759999999998</v>
      </c>
      <c r="G29" s="60">
        <f>G30+G35+G37+G40+G43+G46+G49+G52+G55</f>
        <v>18038.599999999999</v>
      </c>
    </row>
    <row r="30" spans="1:9" ht="63">
      <c r="A30" s="16" t="s">
        <v>125</v>
      </c>
      <c r="B30" s="3" t="s">
        <v>117</v>
      </c>
      <c r="C30" s="3" t="s">
        <v>134</v>
      </c>
      <c r="D30" s="3" t="s">
        <v>126</v>
      </c>
      <c r="E30" s="3"/>
      <c r="F30" s="39">
        <f>F31</f>
        <v>13485.4</v>
      </c>
      <c r="G30" s="39">
        <f>G31</f>
        <v>13485.1</v>
      </c>
    </row>
    <row r="31" spans="1:9" ht="31.5">
      <c r="A31" s="16" t="s">
        <v>135</v>
      </c>
      <c r="B31" s="3" t="s">
        <v>117</v>
      </c>
      <c r="C31" s="3" t="s">
        <v>134</v>
      </c>
      <c r="D31" s="3" t="s">
        <v>136</v>
      </c>
      <c r="E31" s="3"/>
      <c r="F31" s="39">
        <f>F32+F33+F34</f>
        <v>13485.4</v>
      </c>
      <c r="G31" s="39">
        <f>G32+G33+G34</f>
        <v>13485.1</v>
      </c>
    </row>
    <row r="32" spans="1:9" ht="78.75">
      <c r="A32" s="38" t="s">
        <v>31</v>
      </c>
      <c r="B32" s="3" t="s">
        <v>117</v>
      </c>
      <c r="C32" s="3" t="s">
        <v>134</v>
      </c>
      <c r="D32" s="3" t="s">
        <v>136</v>
      </c>
      <c r="E32" s="3" t="s">
        <v>32</v>
      </c>
      <c r="F32" s="39">
        <v>11788.3</v>
      </c>
      <c r="G32" s="39">
        <v>11788</v>
      </c>
    </row>
    <row r="33" spans="1:7" ht="31.5">
      <c r="A33" s="38" t="s">
        <v>33</v>
      </c>
      <c r="B33" s="3" t="s">
        <v>117</v>
      </c>
      <c r="C33" s="3" t="s">
        <v>134</v>
      </c>
      <c r="D33" s="3" t="s">
        <v>136</v>
      </c>
      <c r="E33" s="3" t="s">
        <v>34</v>
      </c>
      <c r="F33" s="39">
        <v>1676.6</v>
      </c>
      <c r="G33" s="39">
        <v>1676.6</v>
      </c>
    </row>
    <row r="34" spans="1:7">
      <c r="A34" s="38" t="s">
        <v>137</v>
      </c>
      <c r="B34" s="3" t="s">
        <v>117</v>
      </c>
      <c r="C34" s="3" t="s">
        <v>134</v>
      </c>
      <c r="D34" s="3" t="s">
        <v>136</v>
      </c>
      <c r="E34" s="3" t="s">
        <v>138</v>
      </c>
      <c r="F34" s="39">
        <v>20.5</v>
      </c>
      <c r="G34" s="39">
        <v>20.5</v>
      </c>
    </row>
    <row r="35" spans="1:7" ht="47.25">
      <c r="A35" s="16" t="s">
        <v>139</v>
      </c>
      <c r="B35" s="3" t="s">
        <v>117</v>
      </c>
      <c r="C35" s="3" t="s">
        <v>134</v>
      </c>
      <c r="D35" s="3" t="s">
        <v>140</v>
      </c>
      <c r="E35" s="3"/>
      <c r="F35" s="39">
        <f>F36</f>
        <v>251.86</v>
      </c>
      <c r="G35" s="39">
        <f>G36</f>
        <v>0</v>
      </c>
    </row>
    <row r="36" spans="1:7" ht="31.5">
      <c r="A36" s="38" t="s">
        <v>33</v>
      </c>
      <c r="B36" s="3" t="s">
        <v>117</v>
      </c>
      <c r="C36" s="3" t="s">
        <v>134</v>
      </c>
      <c r="D36" s="3" t="s">
        <v>140</v>
      </c>
      <c r="E36" s="3" t="s">
        <v>34</v>
      </c>
      <c r="F36" s="39">
        <v>251.86</v>
      </c>
      <c r="G36" s="39">
        <v>0</v>
      </c>
    </row>
    <row r="37" spans="1:7" ht="78.75">
      <c r="A37" s="38" t="s">
        <v>141</v>
      </c>
      <c r="B37" s="3" t="s">
        <v>117</v>
      </c>
      <c r="C37" s="3" t="s">
        <v>134</v>
      </c>
      <c r="D37" s="3" t="s">
        <v>142</v>
      </c>
      <c r="E37" s="3"/>
      <c r="F37" s="39">
        <f>F38+F39</f>
        <v>1.2999999999999998</v>
      </c>
      <c r="G37" s="39">
        <f>G38+G39</f>
        <v>1.2999999999999998</v>
      </c>
    </row>
    <row r="38" spans="1:7" ht="78.75">
      <c r="A38" s="38" t="s">
        <v>31</v>
      </c>
      <c r="B38" s="3" t="s">
        <v>117</v>
      </c>
      <c r="C38" s="3" t="s">
        <v>134</v>
      </c>
      <c r="D38" s="3" t="s">
        <v>142</v>
      </c>
      <c r="E38" s="3" t="s">
        <v>32</v>
      </c>
      <c r="F38" s="39">
        <v>1.18</v>
      </c>
      <c r="G38" s="39">
        <v>1.18</v>
      </c>
    </row>
    <row r="39" spans="1:7" ht="31.5">
      <c r="A39" s="38" t="s">
        <v>33</v>
      </c>
      <c r="B39" s="3" t="s">
        <v>117</v>
      </c>
      <c r="C39" s="3" t="s">
        <v>134</v>
      </c>
      <c r="D39" s="3" t="s">
        <v>142</v>
      </c>
      <c r="E39" s="3" t="s">
        <v>34</v>
      </c>
      <c r="F39" s="39">
        <v>0.12</v>
      </c>
      <c r="G39" s="39">
        <v>0.12</v>
      </c>
    </row>
    <row r="40" spans="1:7" ht="126">
      <c r="A40" s="38" t="s">
        <v>143</v>
      </c>
      <c r="B40" s="3" t="s">
        <v>117</v>
      </c>
      <c r="C40" s="3" t="s">
        <v>134</v>
      </c>
      <c r="D40" s="3" t="s">
        <v>144</v>
      </c>
      <c r="E40" s="3"/>
      <c r="F40" s="39">
        <f>F41+F42</f>
        <v>19</v>
      </c>
      <c r="G40" s="39">
        <f>G41+G42</f>
        <v>19</v>
      </c>
    </row>
    <row r="41" spans="1:7" ht="78.75">
      <c r="A41" s="38" t="s">
        <v>31</v>
      </c>
      <c r="B41" s="3" t="s">
        <v>117</v>
      </c>
      <c r="C41" s="3" t="s">
        <v>134</v>
      </c>
      <c r="D41" s="3" t="s">
        <v>144</v>
      </c>
      <c r="E41" s="3" t="s">
        <v>32</v>
      </c>
      <c r="F41" s="39">
        <v>17.27</v>
      </c>
      <c r="G41" s="39">
        <v>17.27</v>
      </c>
    </row>
    <row r="42" spans="1:7" ht="31.5">
      <c r="A42" s="38" t="s">
        <v>33</v>
      </c>
      <c r="B42" s="3" t="s">
        <v>117</v>
      </c>
      <c r="C42" s="3" t="s">
        <v>134</v>
      </c>
      <c r="D42" s="3" t="s">
        <v>144</v>
      </c>
      <c r="E42" s="3" t="s">
        <v>34</v>
      </c>
      <c r="F42" s="39">
        <v>1.73</v>
      </c>
      <c r="G42" s="39">
        <v>1.73</v>
      </c>
    </row>
    <row r="43" spans="1:7" ht="63">
      <c r="A43" s="38" t="s">
        <v>145</v>
      </c>
      <c r="B43" s="3" t="s">
        <v>117</v>
      </c>
      <c r="C43" s="3" t="s">
        <v>134</v>
      </c>
      <c r="D43" s="3" t="s">
        <v>146</v>
      </c>
      <c r="E43" s="3"/>
      <c r="F43" s="39">
        <f>F44+F45</f>
        <v>702</v>
      </c>
      <c r="G43" s="39">
        <f>G44+G45</f>
        <v>702</v>
      </c>
    </row>
    <row r="44" spans="1:7" ht="78.75">
      <c r="A44" s="38" t="s">
        <v>31</v>
      </c>
      <c r="B44" s="3" t="s">
        <v>117</v>
      </c>
      <c r="C44" s="3" t="s">
        <v>134</v>
      </c>
      <c r="D44" s="3" t="s">
        <v>146</v>
      </c>
      <c r="E44" s="3" t="s">
        <v>32</v>
      </c>
      <c r="F44" s="39">
        <v>672.38</v>
      </c>
      <c r="G44" s="39">
        <v>672.38</v>
      </c>
    </row>
    <row r="45" spans="1:7" ht="31.5">
      <c r="A45" s="38" t="s">
        <v>33</v>
      </c>
      <c r="B45" s="3" t="s">
        <v>117</v>
      </c>
      <c r="C45" s="3" t="s">
        <v>134</v>
      </c>
      <c r="D45" s="3" t="s">
        <v>146</v>
      </c>
      <c r="E45" s="3" t="s">
        <v>34</v>
      </c>
      <c r="F45" s="39">
        <v>29.62</v>
      </c>
      <c r="G45" s="39">
        <v>29.62</v>
      </c>
    </row>
    <row r="46" spans="1:7" ht="47.25">
      <c r="A46" s="38" t="s">
        <v>147</v>
      </c>
      <c r="B46" s="3" t="s">
        <v>117</v>
      </c>
      <c r="C46" s="3" t="s">
        <v>134</v>
      </c>
      <c r="D46" s="3" t="s">
        <v>148</v>
      </c>
      <c r="E46" s="3"/>
      <c r="F46" s="39">
        <f>F47+F48</f>
        <v>64.3</v>
      </c>
      <c r="G46" s="39">
        <f>G47+G48</f>
        <v>64.3</v>
      </c>
    </row>
    <row r="47" spans="1:7" ht="78.75">
      <c r="A47" s="38" t="s">
        <v>31</v>
      </c>
      <c r="B47" s="3" t="s">
        <v>117</v>
      </c>
      <c r="C47" s="3" t="s">
        <v>134</v>
      </c>
      <c r="D47" s="3" t="s">
        <v>148</v>
      </c>
      <c r="E47" s="3" t="s">
        <v>32</v>
      </c>
      <c r="F47" s="39">
        <v>58.46</v>
      </c>
      <c r="G47" s="39">
        <v>58.46</v>
      </c>
    </row>
    <row r="48" spans="1:7" ht="31.5">
      <c r="A48" s="38" t="s">
        <v>33</v>
      </c>
      <c r="B48" s="3" t="s">
        <v>117</v>
      </c>
      <c r="C48" s="3" t="s">
        <v>134</v>
      </c>
      <c r="D48" s="3" t="s">
        <v>148</v>
      </c>
      <c r="E48" s="3" t="s">
        <v>34</v>
      </c>
      <c r="F48" s="39">
        <v>5.84</v>
      </c>
      <c r="G48" s="39">
        <v>5.84</v>
      </c>
    </row>
    <row r="49" spans="1:7" ht="63">
      <c r="A49" s="38" t="s">
        <v>149</v>
      </c>
      <c r="B49" s="3" t="s">
        <v>117</v>
      </c>
      <c r="C49" s="3" t="s">
        <v>134</v>
      </c>
      <c r="D49" s="3" t="s">
        <v>150</v>
      </c>
      <c r="E49" s="3"/>
      <c r="F49" s="39">
        <f>F50+F51</f>
        <v>785</v>
      </c>
      <c r="G49" s="39">
        <f>G50+G51</f>
        <v>785</v>
      </c>
    </row>
    <row r="50" spans="1:7" ht="78.75">
      <c r="A50" s="16" t="s">
        <v>31</v>
      </c>
      <c r="B50" s="3" t="s">
        <v>117</v>
      </c>
      <c r="C50" s="3" t="s">
        <v>134</v>
      </c>
      <c r="D50" s="3" t="s">
        <v>150</v>
      </c>
      <c r="E50" s="3" t="s">
        <v>32</v>
      </c>
      <c r="F50" s="39">
        <v>750.84</v>
      </c>
      <c r="G50" s="39">
        <v>750.84</v>
      </c>
    </row>
    <row r="51" spans="1:7" ht="31.5">
      <c r="A51" s="16" t="s">
        <v>33</v>
      </c>
      <c r="B51" s="3" t="s">
        <v>117</v>
      </c>
      <c r="C51" s="3" t="s">
        <v>134</v>
      </c>
      <c r="D51" s="3" t="s">
        <v>150</v>
      </c>
      <c r="E51" s="3" t="s">
        <v>34</v>
      </c>
      <c r="F51" s="39">
        <v>34.159999999999997</v>
      </c>
      <c r="G51" s="39">
        <v>34.159999999999997</v>
      </c>
    </row>
    <row r="52" spans="1:7" ht="63">
      <c r="A52" s="38" t="s">
        <v>151</v>
      </c>
      <c r="B52" s="3" t="s">
        <v>117</v>
      </c>
      <c r="C52" s="3" t="s">
        <v>134</v>
      </c>
      <c r="D52" s="3" t="s">
        <v>152</v>
      </c>
      <c r="E52" s="3"/>
      <c r="F52" s="39">
        <f>F53+F54</f>
        <v>2952.4</v>
      </c>
      <c r="G52" s="39">
        <f>G53+G54</f>
        <v>2952.4</v>
      </c>
    </row>
    <row r="53" spans="1:7" ht="78.75">
      <c r="A53" s="38" t="s">
        <v>31</v>
      </c>
      <c r="B53" s="3" t="s">
        <v>117</v>
      </c>
      <c r="C53" s="3" t="s">
        <v>134</v>
      </c>
      <c r="D53" s="3" t="s">
        <v>152</v>
      </c>
      <c r="E53" s="3" t="s">
        <v>32</v>
      </c>
      <c r="F53" s="39">
        <v>2813</v>
      </c>
      <c r="G53" s="39">
        <v>2813</v>
      </c>
    </row>
    <row r="54" spans="1:7" ht="31.5">
      <c r="A54" s="38" t="s">
        <v>33</v>
      </c>
      <c r="B54" s="3" t="s">
        <v>117</v>
      </c>
      <c r="C54" s="3" t="s">
        <v>134</v>
      </c>
      <c r="D54" s="3" t="s">
        <v>152</v>
      </c>
      <c r="E54" s="3" t="s">
        <v>34</v>
      </c>
      <c r="F54" s="39">
        <v>139.4</v>
      </c>
      <c r="G54" s="39">
        <v>139.4</v>
      </c>
    </row>
    <row r="55" spans="1:7" ht="94.5">
      <c r="A55" s="38" t="s">
        <v>153</v>
      </c>
      <c r="B55" s="3" t="s">
        <v>117</v>
      </c>
      <c r="C55" s="3" t="s">
        <v>134</v>
      </c>
      <c r="D55" s="3" t="s">
        <v>154</v>
      </c>
      <c r="E55" s="3"/>
      <c r="F55" s="39">
        <f>F56+F57</f>
        <v>29.5</v>
      </c>
      <c r="G55" s="39">
        <f>G56+G57</f>
        <v>29.5</v>
      </c>
    </row>
    <row r="56" spans="1:7" ht="78.75">
      <c r="A56" s="38" t="s">
        <v>31</v>
      </c>
      <c r="B56" s="3" t="s">
        <v>117</v>
      </c>
      <c r="C56" s="3" t="s">
        <v>134</v>
      </c>
      <c r="D56" s="3" t="s">
        <v>154</v>
      </c>
      <c r="E56" s="3" t="s">
        <v>32</v>
      </c>
      <c r="F56" s="39">
        <v>26.82</v>
      </c>
      <c r="G56" s="39">
        <v>26.82</v>
      </c>
    </row>
    <row r="57" spans="1:7" ht="31.5">
      <c r="A57" s="38" t="s">
        <v>33</v>
      </c>
      <c r="B57" s="3" t="s">
        <v>117</v>
      </c>
      <c r="C57" s="3" t="s">
        <v>134</v>
      </c>
      <c r="D57" s="3" t="s">
        <v>154</v>
      </c>
      <c r="E57" s="3" t="s">
        <v>34</v>
      </c>
      <c r="F57" s="39">
        <v>2.68</v>
      </c>
      <c r="G57" s="39">
        <v>2.68</v>
      </c>
    </row>
    <row r="58" spans="1:7" ht="47.25">
      <c r="A58" s="74" t="s">
        <v>155</v>
      </c>
      <c r="B58" s="54" t="s">
        <v>117</v>
      </c>
      <c r="C58" s="54" t="s">
        <v>156</v>
      </c>
      <c r="D58" s="54"/>
      <c r="E58" s="54"/>
      <c r="F58" s="30">
        <f t="shared" ref="F58:G61" si="2">F59</f>
        <v>587.35</v>
      </c>
      <c r="G58" s="30">
        <f t="shared" si="2"/>
        <v>616.35</v>
      </c>
    </row>
    <row r="59" spans="1:7" ht="47.25">
      <c r="A59" s="75" t="s">
        <v>121</v>
      </c>
      <c r="B59" s="32" t="s">
        <v>117</v>
      </c>
      <c r="C59" s="32" t="s">
        <v>156</v>
      </c>
      <c r="D59" s="32" t="s">
        <v>122</v>
      </c>
      <c r="E59" s="32"/>
      <c r="F59" s="33">
        <f t="shared" si="2"/>
        <v>587.35</v>
      </c>
      <c r="G59" s="33">
        <f t="shared" si="2"/>
        <v>616.35</v>
      </c>
    </row>
    <row r="60" spans="1:7" ht="31.5">
      <c r="A60" s="76" t="s">
        <v>157</v>
      </c>
      <c r="B60" s="57" t="s">
        <v>117</v>
      </c>
      <c r="C60" s="57" t="s">
        <v>156</v>
      </c>
      <c r="D60" s="57" t="s">
        <v>158</v>
      </c>
      <c r="E60" s="57"/>
      <c r="F60" s="60">
        <f t="shared" si="2"/>
        <v>587.35</v>
      </c>
      <c r="G60" s="60">
        <f t="shared" si="2"/>
        <v>616.35</v>
      </c>
    </row>
    <row r="61" spans="1:7" ht="31.5">
      <c r="A61" s="4" t="s">
        <v>159</v>
      </c>
      <c r="B61" s="3" t="s">
        <v>117</v>
      </c>
      <c r="C61" s="3" t="s">
        <v>156</v>
      </c>
      <c r="D61" s="3" t="s">
        <v>160</v>
      </c>
      <c r="E61" s="3"/>
      <c r="F61" s="39">
        <f t="shared" si="2"/>
        <v>587.35</v>
      </c>
      <c r="G61" s="39">
        <f t="shared" si="2"/>
        <v>616.35</v>
      </c>
    </row>
    <row r="62" spans="1:7" ht="47.25">
      <c r="A62" s="4" t="s">
        <v>161</v>
      </c>
      <c r="B62" s="3" t="s">
        <v>117</v>
      </c>
      <c r="C62" s="3" t="s">
        <v>156</v>
      </c>
      <c r="D62" s="3" t="s">
        <v>162</v>
      </c>
      <c r="E62" s="3"/>
      <c r="F62" s="39">
        <f>F63+F64</f>
        <v>587.35</v>
      </c>
      <c r="G62" s="39">
        <f>G63+G64</f>
        <v>616.35</v>
      </c>
    </row>
    <row r="63" spans="1:7" ht="78.75">
      <c r="A63" s="4" t="s">
        <v>31</v>
      </c>
      <c r="B63" s="3" t="s">
        <v>117</v>
      </c>
      <c r="C63" s="3" t="s">
        <v>156</v>
      </c>
      <c r="D63" s="3" t="s">
        <v>162</v>
      </c>
      <c r="E63" s="3" t="s">
        <v>32</v>
      </c>
      <c r="F63" s="39">
        <v>579.35</v>
      </c>
      <c r="G63" s="39">
        <v>614.35</v>
      </c>
    </row>
    <row r="64" spans="1:7" ht="31.5">
      <c r="A64" s="4" t="s">
        <v>33</v>
      </c>
      <c r="B64" s="3" t="s">
        <v>117</v>
      </c>
      <c r="C64" s="3" t="s">
        <v>156</v>
      </c>
      <c r="D64" s="3" t="s">
        <v>162</v>
      </c>
      <c r="E64" s="3" t="s">
        <v>34</v>
      </c>
      <c r="F64" s="39">
        <v>8</v>
      </c>
      <c r="G64" s="39">
        <v>2</v>
      </c>
    </row>
    <row r="65" spans="1:7" ht="31.5">
      <c r="A65" s="74" t="s">
        <v>163</v>
      </c>
      <c r="B65" s="54" t="s">
        <v>117</v>
      </c>
      <c r="C65" s="54" t="s">
        <v>164</v>
      </c>
      <c r="D65" s="54"/>
      <c r="E65" s="54"/>
      <c r="F65" s="30">
        <f t="shared" ref="F65:G69" si="3">F66</f>
        <v>0</v>
      </c>
      <c r="G65" s="30">
        <f t="shared" si="3"/>
        <v>0</v>
      </c>
    </row>
    <row r="66" spans="1:7" ht="47.25">
      <c r="A66" s="75" t="s">
        <v>121</v>
      </c>
      <c r="B66" s="32" t="s">
        <v>117</v>
      </c>
      <c r="C66" s="32" t="s">
        <v>164</v>
      </c>
      <c r="D66" s="32" t="s">
        <v>122</v>
      </c>
      <c r="E66" s="32"/>
      <c r="F66" s="33">
        <f t="shared" si="3"/>
        <v>0</v>
      </c>
      <c r="G66" s="33">
        <f t="shared" si="3"/>
        <v>0</v>
      </c>
    </row>
    <row r="67" spans="1:7" ht="31.5">
      <c r="A67" s="76" t="s">
        <v>123</v>
      </c>
      <c r="B67" s="57" t="s">
        <v>117</v>
      </c>
      <c r="C67" s="57" t="s">
        <v>130</v>
      </c>
      <c r="D67" s="57" t="s">
        <v>124</v>
      </c>
      <c r="E67" s="57"/>
      <c r="F67" s="60">
        <f t="shared" si="3"/>
        <v>0</v>
      </c>
      <c r="G67" s="60">
        <f t="shared" si="3"/>
        <v>0</v>
      </c>
    </row>
    <row r="68" spans="1:7" ht="63">
      <c r="A68" s="4" t="s">
        <v>125</v>
      </c>
      <c r="B68" s="3" t="s">
        <v>117</v>
      </c>
      <c r="C68" s="3" t="s">
        <v>164</v>
      </c>
      <c r="D68" s="3" t="s">
        <v>126</v>
      </c>
      <c r="E68" s="3"/>
      <c r="F68" s="39">
        <f t="shared" si="3"/>
        <v>0</v>
      </c>
      <c r="G68" s="39">
        <f t="shared" si="3"/>
        <v>0</v>
      </c>
    </row>
    <row r="69" spans="1:7">
      <c r="A69" s="4" t="s">
        <v>165</v>
      </c>
      <c r="B69" s="3" t="s">
        <v>117</v>
      </c>
      <c r="C69" s="3" t="s">
        <v>164</v>
      </c>
      <c r="D69" s="3" t="s">
        <v>166</v>
      </c>
      <c r="E69" s="3"/>
      <c r="F69" s="39">
        <f t="shared" si="3"/>
        <v>0</v>
      </c>
      <c r="G69" s="39">
        <f t="shared" si="3"/>
        <v>0</v>
      </c>
    </row>
    <row r="70" spans="1:7" ht="31.5">
      <c r="A70" s="4" t="s">
        <v>33</v>
      </c>
      <c r="B70" s="3" t="s">
        <v>117</v>
      </c>
      <c r="C70" s="3" t="s">
        <v>164</v>
      </c>
      <c r="D70" s="3" t="s">
        <v>166</v>
      </c>
      <c r="E70" s="3" t="s">
        <v>34</v>
      </c>
      <c r="F70" s="39">
        <v>0</v>
      </c>
      <c r="G70" s="39">
        <v>0</v>
      </c>
    </row>
    <row r="71" spans="1:7">
      <c r="A71" s="74" t="s">
        <v>167</v>
      </c>
      <c r="B71" s="54" t="s">
        <v>117</v>
      </c>
      <c r="C71" s="54" t="s">
        <v>168</v>
      </c>
      <c r="D71" s="54"/>
      <c r="E71" s="54"/>
      <c r="F71" s="55">
        <f>F72+F76+F87+F90</f>
        <v>3128.54</v>
      </c>
      <c r="G71" s="55">
        <f>G72+G76+G87+G90</f>
        <v>1890.54</v>
      </c>
    </row>
    <row r="72" spans="1:7" ht="47.25">
      <c r="A72" s="75" t="s">
        <v>169</v>
      </c>
      <c r="B72" s="32" t="s">
        <v>117</v>
      </c>
      <c r="C72" s="32" t="s">
        <v>168</v>
      </c>
      <c r="D72" s="32" t="s">
        <v>170</v>
      </c>
      <c r="E72" s="32"/>
      <c r="F72" s="33">
        <f t="shared" ref="F72:G74" si="4">F73</f>
        <v>0</v>
      </c>
      <c r="G72" s="33">
        <f t="shared" si="4"/>
        <v>0</v>
      </c>
    </row>
    <row r="73" spans="1:7" ht="63">
      <c r="A73" s="76" t="s">
        <v>171</v>
      </c>
      <c r="B73" s="57" t="s">
        <v>117</v>
      </c>
      <c r="C73" s="57" t="s">
        <v>168</v>
      </c>
      <c r="D73" s="57" t="s">
        <v>172</v>
      </c>
      <c r="E73" s="57"/>
      <c r="F73" s="60">
        <f t="shared" si="4"/>
        <v>0</v>
      </c>
      <c r="G73" s="60">
        <f t="shared" si="4"/>
        <v>0</v>
      </c>
    </row>
    <row r="74" spans="1:7" ht="63">
      <c r="A74" s="4" t="s">
        <v>173</v>
      </c>
      <c r="B74" s="3" t="s">
        <v>117</v>
      </c>
      <c r="C74" s="3" t="s">
        <v>168</v>
      </c>
      <c r="D74" s="3" t="s">
        <v>174</v>
      </c>
      <c r="E74" s="3"/>
      <c r="F74" s="17">
        <f t="shared" si="4"/>
        <v>0</v>
      </c>
      <c r="G74" s="17">
        <f t="shared" si="4"/>
        <v>0</v>
      </c>
    </row>
    <row r="75" spans="1:7" ht="31.5">
      <c r="A75" s="4" t="s">
        <v>33</v>
      </c>
      <c r="B75" s="3" t="s">
        <v>117</v>
      </c>
      <c r="C75" s="3" t="s">
        <v>168</v>
      </c>
      <c r="D75" s="3" t="s">
        <v>174</v>
      </c>
      <c r="E75" s="3" t="s">
        <v>34</v>
      </c>
      <c r="F75" s="17">
        <v>0</v>
      </c>
      <c r="G75" s="17">
        <v>0</v>
      </c>
    </row>
    <row r="76" spans="1:7" ht="47.25">
      <c r="A76" s="31" t="s">
        <v>175</v>
      </c>
      <c r="B76" s="32" t="s">
        <v>117</v>
      </c>
      <c r="C76" s="32" t="s">
        <v>168</v>
      </c>
      <c r="D76" s="32" t="s">
        <v>176</v>
      </c>
      <c r="E76" s="32"/>
      <c r="F76" s="33">
        <f>F77</f>
        <v>1562.4</v>
      </c>
      <c r="G76" s="33">
        <f>G77</f>
        <v>562.4</v>
      </c>
    </row>
    <row r="77" spans="1:7" ht="47.25">
      <c r="A77" s="76" t="s">
        <v>177</v>
      </c>
      <c r="B77" s="57" t="s">
        <v>117</v>
      </c>
      <c r="C77" s="57" t="s">
        <v>168</v>
      </c>
      <c r="D77" s="57" t="s">
        <v>178</v>
      </c>
      <c r="E77" s="57"/>
      <c r="F77" s="60">
        <f>F78+F80</f>
        <v>1562.4</v>
      </c>
      <c r="G77" s="60">
        <f>G78+G80</f>
        <v>562.4</v>
      </c>
    </row>
    <row r="78" spans="1:7" ht="63">
      <c r="A78" s="4" t="s">
        <v>179</v>
      </c>
      <c r="B78" s="3" t="s">
        <v>117</v>
      </c>
      <c r="C78" s="3" t="s">
        <v>168</v>
      </c>
      <c r="D78" s="3" t="s">
        <v>180</v>
      </c>
      <c r="E78" s="3"/>
      <c r="F78" s="17">
        <f>F79</f>
        <v>320</v>
      </c>
      <c r="G78" s="17">
        <f>G79</f>
        <v>320</v>
      </c>
    </row>
    <row r="79" spans="1:7" ht="31.5">
      <c r="A79" s="4" t="s">
        <v>33</v>
      </c>
      <c r="B79" s="3" t="s">
        <v>117</v>
      </c>
      <c r="C79" s="3" t="s">
        <v>168</v>
      </c>
      <c r="D79" s="3" t="s">
        <v>180</v>
      </c>
      <c r="E79" s="3" t="s">
        <v>34</v>
      </c>
      <c r="F79" s="17">
        <v>320</v>
      </c>
      <c r="G79" s="17">
        <v>320</v>
      </c>
    </row>
    <row r="80" spans="1:7" ht="31.5">
      <c r="A80" s="4" t="s">
        <v>181</v>
      </c>
      <c r="B80" s="3" t="s">
        <v>117</v>
      </c>
      <c r="C80" s="3" t="s">
        <v>168</v>
      </c>
      <c r="D80" s="3" t="s">
        <v>182</v>
      </c>
      <c r="E80" s="3"/>
      <c r="F80" s="39">
        <f>F81+F83+F85</f>
        <v>1242.4000000000001</v>
      </c>
      <c r="G80" s="39">
        <f>G81+G83+G85</f>
        <v>242.4</v>
      </c>
    </row>
    <row r="81" spans="1:7">
      <c r="A81" s="4" t="s">
        <v>183</v>
      </c>
      <c r="B81" s="3" t="s">
        <v>117</v>
      </c>
      <c r="C81" s="3" t="s">
        <v>168</v>
      </c>
      <c r="D81" s="3" t="s">
        <v>184</v>
      </c>
      <c r="E81" s="3"/>
      <c r="F81" s="17">
        <f>F82</f>
        <v>33</v>
      </c>
      <c r="G81" s="17">
        <f>G82</f>
        <v>33</v>
      </c>
    </row>
    <row r="82" spans="1:7">
      <c r="A82" s="13" t="s">
        <v>137</v>
      </c>
      <c r="B82" s="3" t="s">
        <v>117</v>
      </c>
      <c r="C82" s="3" t="s">
        <v>168</v>
      </c>
      <c r="D82" s="3" t="s">
        <v>184</v>
      </c>
      <c r="E82" s="3" t="s">
        <v>138</v>
      </c>
      <c r="F82" s="17">
        <v>33</v>
      </c>
      <c r="G82" s="17">
        <v>33</v>
      </c>
    </row>
    <row r="83" spans="1:7">
      <c r="A83" s="13" t="s">
        <v>185</v>
      </c>
      <c r="B83" s="3" t="s">
        <v>117</v>
      </c>
      <c r="C83" s="3" t="s">
        <v>168</v>
      </c>
      <c r="D83" s="3" t="s">
        <v>186</v>
      </c>
      <c r="E83" s="3"/>
      <c r="F83" s="39">
        <f>F84</f>
        <v>209.4</v>
      </c>
      <c r="G83" s="39">
        <f>G84</f>
        <v>209.4</v>
      </c>
    </row>
    <row r="84" spans="1:7" ht="31.5">
      <c r="A84" s="13" t="s">
        <v>33</v>
      </c>
      <c r="B84" s="3" t="s">
        <v>117</v>
      </c>
      <c r="C84" s="3" t="s">
        <v>168</v>
      </c>
      <c r="D84" s="3" t="s">
        <v>186</v>
      </c>
      <c r="E84" s="3" t="s">
        <v>34</v>
      </c>
      <c r="F84" s="17">
        <v>209.4</v>
      </c>
      <c r="G84" s="17">
        <v>209.4</v>
      </c>
    </row>
    <row r="85" spans="1:7" ht="47.25">
      <c r="A85" s="13" t="s">
        <v>187</v>
      </c>
      <c r="B85" s="3" t="s">
        <v>117</v>
      </c>
      <c r="C85" s="3" t="s">
        <v>168</v>
      </c>
      <c r="D85" s="3" t="s">
        <v>188</v>
      </c>
      <c r="E85" s="3"/>
      <c r="F85" s="39">
        <f>F86</f>
        <v>1000</v>
      </c>
      <c r="G85" s="39">
        <f>G86</f>
        <v>0</v>
      </c>
    </row>
    <row r="86" spans="1:7" ht="31.5">
      <c r="A86" s="13" t="s">
        <v>33</v>
      </c>
      <c r="B86" s="3" t="s">
        <v>117</v>
      </c>
      <c r="C86" s="3" t="s">
        <v>168</v>
      </c>
      <c r="D86" s="3" t="s">
        <v>188</v>
      </c>
      <c r="E86" s="3" t="s">
        <v>34</v>
      </c>
      <c r="F86" s="39">
        <v>1000</v>
      </c>
      <c r="G86" s="39">
        <v>0</v>
      </c>
    </row>
    <row r="87" spans="1:7" ht="63">
      <c r="A87" s="75" t="s">
        <v>189</v>
      </c>
      <c r="B87" s="32" t="s">
        <v>117</v>
      </c>
      <c r="C87" s="32" t="s">
        <v>168</v>
      </c>
      <c r="D87" s="32" t="s">
        <v>190</v>
      </c>
      <c r="E87" s="32"/>
      <c r="F87" s="33">
        <f>F88</f>
        <v>95</v>
      </c>
      <c r="G87" s="33">
        <f>G88</f>
        <v>95</v>
      </c>
    </row>
    <row r="88" spans="1:7" ht="47.25">
      <c r="A88" s="13" t="s">
        <v>191</v>
      </c>
      <c r="B88" s="3" t="s">
        <v>117</v>
      </c>
      <c r="C88" s="3" t="s">
        <v>168</v>
      </c>
      <c r="D88" s="3" t="s">
        <v>192</v>
      </c>
      <c r="E88" s="3"/>
      <c r="F88" s="17">
        <f>F89</f>
        <v>95</v>
      </c>
      <c r="G88" s="17">
        <f>G89</f>
        <v>95</v>
      </c>
    </row>
    <row r="89" spans="1:7" ht="31.5">
      <c r="A89" s="13" t="s">
        <v>33</v>
      </c>
      <c r="B89" s="3" t="s">
        <v>117</v>
      </c>
      <c r="C89" s="3" t="s">
        <v>168</v>
      </c>
      <c r="D89" s="3" t="s">
        <v>192</v>
      </c>
      <c r="E89" s="3" t="s">
        <v>34</v>
      </c>
      <c r="F89" s="17">
        <v>95</v>
      </c>
      <c r="G89" s="39">
        <v>95</v>
      </c>
    </row>
    <row r="90" spans="1:7" ht="47.25">
      <c r="A90" s="75" t="s">
        <v>121</v>
      </c>
      <c r="B90" s="32" t="s">
        <v>117</v>
      </c>
      <c r="C90" s="32" t="s">
        <v>168</v>
      </c>
      <c r="D90" s="32" t="s">
        <v>122</v>
      </c>
      <c r="E90" s="32"/>
      <c r="F90" s="33">
        <f>F91</f>
        <v>1471.1399999999999</v>
      </c>
      <c r="G90" s="33">
        <f>G91</f>
        <v>1233.1400000000001</v>
      </c>
    </row>
    <row r="91" spans="1:7" ht="31.5">
      <c r="A91" s="76" t="s">
        <v>123</v>
      </c>
      <c r="B91" s="57" t="s">
        <v>117</v>
      </c>
      <c r="C91" s="57" t="s">
        <v>168</v>
      </c>
      <c r="D91" s="57" t="s">
        <v>124</v>
      </c>
      <c r="E91" s="57"/>
      <c r="F91" s="60">
        <f>F92+F97+F104</f>
        <v>1471.1399999999999</v>
      </c>
      <c r="G91" s="60">
        <f>G92+G97+G104</f>
        <v>1233.1400000000001</v>
      </c>
    </row>
    <row r="92" spans="1:7" ht="63">
      <c r="A92" s="13" t="s">
        <v>193</v>
      </c>
      <c r="B92" s="3" t="s">
        <v>117</v>
      </c>
      <c r="C92" s="3" t="s">
        <v>168</v>
      </c>
      <c r="D92" s="3" t="s">
        <v>194</v>
      </c>
      <c r="E92" s="3"/>
      <c r="F92" s="39">
        <f>F93+F95</f>
        <v>298</v>
      </c>
      <c r="G92" s="39">
        <f>G93+G95</f>
        <v>0</v>
      </c>
    </row>
    <row r="93" spans="1:7" ht="31.5">
      <c r="A93" s="13" t="s">
        <v>195</v>
      </c>
      <c r="B93" s="3" t="s">
        <v>117</v>
      </c>
      <c r="C93" s="3" t="s">
        <v>168</v>
      </c>
      <c r="D93" s="3" t="s">
        <v>196</v>
      </c>
      <c r="E93" s="3"/>
      <c r="F93" s="39">
        <f>F94</f>
        <v>288.8</v>
      </c>
      <c r="G93" s="39">
        <f>G94</f>
        <v>0</v>
      </c>
    </row>
    <row r="94" spans="1:7" ht="31.5">
      <c r="A94" s="13" t="s">
        <v>33</v>
      </c>
      <c r="B94" s="3" t="s">
        <v>117</v>
      </c>
      <c r="C94" s="3" t="s">
        <v>168</v>
      </c>
      <c r="D94" s="3" t="s">
        <v>196</v>
      </c>
      <c r="E94" s="3" t="s">
        <v>34</v>
      </c>
      <c r="F94" s="39">
        <v>288.8</v>
      </c>
      <c r="G94" s="39">
        <v>0</v>
      </c>
    </row>
    <row r="95" spans="1:7" ht="63">
      <c r="A95" s="13" t="s">
        <v>197</v>
      </c>
      <c r="B95" s="3" t="s">
        <v>117</v>
      </c>
      <c r="C95" s="3" t="s">
        <v>168</v>
      </c>
      <c r="D95" s="3" t="s">
        <v>198</v>
      </c>
      <c r="E95" s="3"/>
      <c r="F95" s="39">
        <f>F96</f>
        <v>9.1999999999999993</v>
      </c>
      <c r="G95" s="39">
        <f>G96</f>
        <v>0</v>
      </c>
    </row>
    <row r="96" spans="1:7" ht="31.5">
      <c r="A96" s="13" t="s">
        <v>33</v>
      </c>
      <c r="B96" s="3" t="s">
        <v>117</v>
      </c>
      <c r="C96" s="3" t="s">
        <v>168</v>
      </c>
      <c r="D96" s="3" t="s">
        <v>198</v>
      </c>
      <c r="E96" s="3" t="s">
        <v>34</v>
      </c>
      <c r="F96" s="39">
        <v>9.1999999999999993</v>
      </c>
      <c r="G96" s="39">
        <v>0</v>
      </c>
    </row>
    <row r="97" spans="1:7" ht="31.5">
      <c r="A97" s="38" t="s">
        <v>199</v>
      </c>
      <c r="B97" s="3" t="s">
        <v>117</v>
      </c>
      <c r="C97" s="3" t="s">
        <v>168</v>
      </c>
      <c r="D97" s="3" t="s">
        <v>200</v>
      </c>
      <c r="E97" s="3"/>
      <c r="F97" s="17">
        <f>F98+F100+F102</f>
        <v>159.4</v>
      </c>
      <c r="G97" s="17">
        <f>G98+G100+G102</f>
        <v>160.4</v>
      </c>
    </row>
    <row r="98" spans="1:7" ht="31.5">
      <c r="A98" s="38" t="s">
        <v>388</v>
      </c>
      <c r="B98" s="3" t="s">
        <v>117</v>
      </c>
      <c r="C98" s="3" t="s">
        <v>168</v>
      </c>
      <c r="D98" s="3" t="s">
        <v>201</v>
      </c>
      <c r="E98" s="3"/>
      <c r="F98" s="17">
        <f>F99</f>
        <v>79.8</v>
      </c>
      <c r="G98" s="17">
        <f>G99</f>
        <v>79.8</v>
      </c>
    </row>
    <row r="99" spans="1:7">
      <c r="A99" s="13" t="s">
        <v>137</v>
      </c>
      <c r="B99" s="3" t="s">
        <v>117</v>
      </c>
      <c r="C99" s="3" t="s">
        <v>168</v>
      </c>
      <c r="D99" s="3" t="s">
        <v>201</v>
      </c>
      <c r="E99" s="3" t="s">
        <v>138</v>
      </c>
      <c r="F99" s="17">
        <v>79.8</v>
      </c>
      <c r="G99" s="17">
        <v>79.8</v>
      </c>
    </row>
    <row r="100" spans="1:7">
      <c r="A100" s="38" t="s">
        <v>202</v>
      </c>
      <c r="B100" s="3" t="s">
        <v>117</v>
      </c>
      <c r="C100" s="3" t="s">
        <v>168</v>
      </c>
      <c r="D100" s="3" t="s">
        <v>203</v>
      </c>
      <c r="E100" s="3"/>
      <c r="F100" s="17">
        <f>F101</f>
        <v>19</v>
      </c>
      <c r="G100" s="17">
        <f>G101</f>
        <v>20</v>
      </c>
    </row>
    <row r="101" spans="1:7" ht="31.5">
      <c r="A101" s="38" t="s">
        <v>33</v>
      </c>
      <c r="B101" s="3" t="s">
        <v>117</v>
      </c>
      <c r="C101" s="3" t="s">
        <v>168</v>
      </c>
      <c r="D101" s="3" t="s">
        <v>203</v>
      </c>
      <c r="E101" s="3" t="s">
        <v>34</v>
      </c>
      <c r="F101" s="17">
        <v>19</v>
      </c>
      <c r="G101" s="17">
        <v>20</v>
      </c>
    </row>
    <row r="102" spans="1:7" ht="47.25">
      <c r="A102" s="77" t="s">
        <v>204</v>
      </c>
      <c r="B102" s="3" t="s">
        <v>117</v>
      </c>
      <c r="C102" s="3" t="s">
        <v>168</v>
      </c>
      <c r="D102" s="3" t="s">
        <v>205</v>
      </c>
      <c r="E102" s="3"/>
      <c r="F102" s="17">
        <f>F103</f>
        <v>60.6</v>
      </c>
      <c r="G102" s="17">
        <f>G103</f>
        <v>60.6</v>
      </c>
    </row>
    <row r="103" spans="1:7" ht="31.5">
      <c r="A103" s="38" t="s">
        <v>33</v>
      </c>
      <c r="B103" s="3" t="s">
        <v>117</v>
      </c>
      <c r="C103" s="3" t="s">
        <v>168</v>
      </c>
      <c r="D103" s="3" t="s">
        <v>205</v>
      </c>
      <c r="E103" s="3" t="s">
        <v>34</v>
      </c>
      <c r="F103" s="17">
        <v>60.6</v>
      </c>
      <c r="G103" s="17">
        <v>60.6</v>
      </c>
    </row>
    <row r="104" spans="1:7" ht="63">
      <c r="A104" s="78" t="s">
        <v>206</v>
      </c>
      <c r="B104" s="3" t="s">
        <v>117</v>
      </c>
      <c r="C104" s="3" t="s">
        <v>168</v>
      </c>
      <c r="D104" s="3" t="s">
        <v>207</v>
      </c>
      <c r="E104" s="3"/>
      <c r="F104" s="17">
        <f>F105+F106</f>
        <v>1013.74</v>
      </c>
      <c r="G104" s="17">
        <f>G105+G106</f>
        <v>1072.74</v>
      </c>
    </row>
    <row r="105" spans="1:7" ht="78.75">
      <c r="A105" s="38" t="s">
        <v>31</v>
      </c>
      <c r="B105" s="3" t="s">
        <v>117</v>
      </c>
      <c r="C105" s="3" t="s">
        <v>168</v>
      </c>
      <c r="D105" s="3" t="s">
        <v>207</v>
      </c>
      <c r="E105" s="3" t="s">
        <v>32</v>
      </c>
      <c r="F105" s="17">
        <v>945.44</v>
      </c>
      <c r="G105" s="17">
        <v>1003.44</v>
      </c>
    </row>
    <row r="106" spans="1:7" ht="31.5">
      <c r="A106" s="38" t="s">
        <v>33</v>
      </c>
      <c r="B106" s="3" t="s">
        <v>117</v>
      </c>
      <c r="C106" s="3" t="s">
        <v>168</v>
      </c>
      <c r="D106" s="3" t="s">
        <v>207</v>
      </c>
      <c r="E106" s="3" t="s">
        <v>34</v>
      </c>
      <c r="F106" s="17">
        <v>68.3</v>
      </c>
      <c r="G106" s="17">
        <v>69.3</v>
      </c>
    </row>
    <row r="107" spans="1:7" ht="31.5">
      <c r="A107" s="71" t="s">
        <v>208</v>
      </c>
      <c r="B107" s="72" t="s">
        <v>117</v>
      </c>
      <c r="C107" s="72" t="s">
        <v>209</v>
      </c>
      <c r="D107" s="72"/>
      <c r="E107" s="72"/>
      <c r="F107" s="27">
        <f t="shared" ref="F107:G111" si="5">F108</f>
        <v>0</v>
      </c>
      <c r="G107" s="27">
        <f t="shared" si="5"/>
        <v>0</v>
      </c>
    </row>
    <row r="108" spans="1:7" ht="47.25">
      <c r="A108" s="74" t="s">
        <v>389</v>
      </c>
      <c r="B108" s="54" t="s">
        <v>117</v>
      </c>
      <c r="C108" s="54" t="s">
        <v>210</v>
      </c>
      <c r="D108" s="54"/>
      <c r="E108" s="54"/>
      <c r="F108" s="30">
        <f t="shared" si="5"/>
        <v>0</v>
      </c>
      <c r="G108" s="30">
        <f t="shared" si="5"/>
        <v>0</v>
      </c>
    </row>
    <row r="109" spans="1:7" ht="47.25">
      <c r="A109" s="75" t="s">
        <v>211</v>
      </c>
      <c r="B109" s="32" t="s">
        <v>117</v>
      </c>
      <c r="C109" s="32" t="s">
        <v>210</v>
      </c>
      <c r="D109" s="32" t="s">
        <v>170</v>
      </c>
      <c r="E109" s="32"/>
      <c r="F109" s="37">
        <f t="shared" si="5"/>
        <v>0</v>
      </c>
      <c r="G109" s="37">
        <f t="shared" si="5"/>
        <v>0</v>
      </c>
    </row>
    <row r="110" spans="1:7" ht="63">
      <c r="A110" s="76" t="s">
        <v>212</v>
      </c>
      <c r="B110" s="57" t="s">
        <v>117</v>
      </c>
      <c r="C110" s="57" t="s">
        <v>210</v>
      </c>
      <c r="D110" s="57" t="s">
        <v>213</v>
      </c>
      <c r="E110" s="57"/>
      <c r="F110" s="43">
        <f t="shared" si="5"/>
        <v>0</v>
      </c>
      <c r="G110" s="43">
        <f t="shared" si="5"/>
        <v>0</v>
      </c>
    </row>
    <row r="111" spans="1:7" ht="31.5">
      <c r="A111" s="13" t="s">
        <v>214</v>
      </c>
      <c r="B111" s="3" t="s">
        <v>117</v>
      </c>
      <c r="C111" s="3" t="s">
        <v>210</v>
      </c>
      <c r="D111" s="3" t="s">
        <v>215</v>
      </c>
      <c r="E111" s="3"/>
      <c r="F111" s="17">
        <f t="shared" si="5"/>
        <v>0</v>
      </c>
      <c r="G111" s="17">
        <f t="shared" si="5"/>
        <v>0</v>
      </c>
    </row>
    <row r="112" spans="1:7" ht="31.5">
      <c r="A112" s="13" t="s">
        <v>33</v>
      </c>
      <c r="B112" s="3" t="s">
        <v>117</v>
      </c>
      <c r="C112" s="3" t="s">
        <v>210</v>
      </c>
      <c r="D112" s="3" t="s">
        <v>215</v>
      </c>
      <c r="E112" s="3" t="s">
        <v>34</v>
      </c>
      <c r="F112" s="17">
        <v>0</v>
      </c>
      <c r="G112" s="17">
        <v>0</v>
      </c>
    </row>
    <row r="113" spans="1:7">
      <c r="A113" s="71" t="s">
        <v>216</v>
      </c>
      <c r="B113" s="72" t="s">
        <v>117</v>
      </c>
      <c r="C113" s="72" t="s">
        <v>217</v>
      </c>
      <c r="D113" s="72"/>
      <c r="E113" s="72"/>
      <c r="F113" s="27">
        <f>F114+F120+F125</f>
        <v>4686.3999999999996</v>
      </c>
      <c r="G113" s="27">
        <f>G114+G120+G125</f>
        <v>4721.3999999999996</v>
      </c>
    </row>
    <row r="114" spans="1:7">
      <c r="A114" s="74" t="s">
        <v>390</v>
      </c>
      <c r="B114" s="54" t="s">
        <v>117</v>
      </c>
      <c r="C114" s="54" t="s">
        <v>218</v>
      </c>
      <c r="D114" s="54"/>
      <c r="E114" s="54"/>
      <c r="F114" s="30">
        <f t="shared" ref="F114:G118" si="6">F115</f>
        <v>50</v>
      </c>
      <c r="G114" s="30">
        <f t="shared" si="6"/>
        <v>85</v>
      </c>
    </row>
    <row r="115" spans="1:7" ht="47.25">
      <c r="A115" s="31" t="s">
        <v>175</v>
      </c>
      <c r="B115" s="32" t="s">
        <v>117</v>
      </c>
      <c r="C115" s="32" t="s">
        <v>218</v>
      </c>
      <c r="D115" s="32" t="s">
        <v>176</v>
      </c>
      <c r="E115" s="32"/>
      <c r="F115" s="33">
        <f t="shared" si="6"/>
        <v>50</v>
      </c>
      <c r="G115" s="33">
        <f t="shared" si="6"/>
        <v>85</v>
      </c>
    </row>
    <row r="116" spans="1:7" ht="47.25">
      <c r="A116" s="76" t="s">
        <v>219</v>
      </c>
      <c r="B116" s="57" t="s">
        <v>117</v>
      </c>
      <c r="C116" s="57" t="s">
        <v>218</v>
      </c>
      <c r="D116" s="57" t="s">
        <v>220</v>
      </c>
      <c r="E116" s="57"/>
      <c r="F116" s="60">
        <f t="shared" si="6"/>
        <v>50</v>
      </c>
      <c r="G116" s="60">
        <f t="shared" si="6"/>
        <v>85</v>
      </c>
    </row>
    <row r="117" spans="1:7" ht="31.5">
      <c r="A117" s="13" t="s">
        <v>221</v>
      </c>
      <c r="B117" s="3" t="s">
        <v>117</v>
      </c>
      <c r="C117" s="3" t="s">
        <v>218</v>
      </c>
      <c r="D117" s="3" t="s">
        <v>222</v>
      </c>
      <c r="E117" s="3"/>
      <c r="F117" s="39">
        <f t="shared" si="6"/>
        <v>50</v>
      </c>
      <c r="G117" s="39">
        <f t="shared" si="6"/>
        <v>85</v>
      </c>
    </row>
    <row r="118" spans="1:7" ht="31.5">
      <c r="A118" s="4" t="s">
        <v>223</v>
      </c>
      <c r="B118" s="3" t="s">
        <v>117</v>
      </c>
      <c r="C118" s="3" t="s">
        <v>218</v>
      </c>
      <c r="D118" s="3" t="s">
        <v>224</v>
      </c>
      <c r="E118" s="3"/>
      <c r="F118" s="39">
        <f t="shared" si="6"/>
        <v>50</v>
      </c>
      <c r="G118" s="39">
        <f t="shared" si="6"/>
        <v>85</v>
      </c>
    </row>
    <row r="119" spans="1:7">
      <c r="A119" s="13" t="s">
        <v>137</v>
      </c>
      <c r="B119" s="3" t="s">
        <v>117</v>
      </c>
      <c r="C119" s="3" t="s">
        <v>218</v>
      </c>
      <c r="D119" s="3" t="s">
        <v>224</v>
      </c>
      <c r="E119" s="3" t="s">
        <v>138</v>
      </c>
      <c r="F119" s="39">
        <v>50</v>
      </c>
      <c r="G119" s="39">
        <v>85</v>
      </c>
    </row>
    <row r="120" spans="1:7">
      <c r="A120" s="74" t="s">
        <v>225</v>
      </c>
      <c r="B120" s="54" t="s">
        <v>117</v>
      </c>
      <c r="C120" s="54" t="s">
        <v>226</v>
      </c>
      <c r="D120" s="54"/>
      <c r="E120" s="54"/>
      <c r="F120" s="30">
        <f t="shared" ref="F120:G123" si="7">F121</f>
        <v>950</v>
      </c>
      <c r="G120" s="30">
        <f t="shared" si="7"/>
        <v>950</v>
      </c>
    </row>
    <row r="121" spans="1:7" ht="47.25">
      <c r="A121" s="75" t="s">
        <v>121</v>
      </c>
      <c r="B121" s="32" t="s">
        <v>117</v>
      </c>
      <c r="C121" s="32" t="s">
        <v>226</v>
      </c>
      <c r="D121" s="32" t="s">
        <v>122</v>
      </c>
      <c r="E121" s="32"/>
      <c r="F121" s="37">
        <f t="shared" si="7"/>
        <v>950</v>
      </c>
      <c r="G121" s="37">
        <f t="shared" si="7"/>
        <v>950</v>
      </c>
    </row>
    <row r="122" spans="1:7" ht="31.5">
      <c r="A122" s="76" t="s">
        <v>123</v>
      </c>
      <c r="B122" s="57" t="s">
        <v>117</v>
      </c>
      <c r="C122" s="57" t="s">
        <v>226</v>
      </c>
      <c r="D122" s="57" t="s">
        <v>124</v>
      </c>
      <c r="E122" s="57"/>
      <c r="F122" s="43">
        <f t="shared" si="7"/>
        <v>950</v>
      </c>
      <c r="G122" s="43">
        <f t="shared" si="7"/>
        <v>950</v>
      </c>
    </row>
    <row r="123" spans="1:7" ht="31.5">
      <c r="A123" s="4" t="s">
        <v>227</v>
      </c>
      <c r="B123" s="3" t="s">
        <v>117</v>
      </c>
      <c r="C123" s="3" t="s">
        <v>226</v>
      </c>
      <c r="D123" s="3" t="s">
        <v>228</v>
      </c>
      <c r="E123" s="3"/>
      <c r="F123" s="17">
        <f t="shared" si="7"/>
        <v>950</v>
      </c>
      <c r="G123" s="17">
        <f t="shared" si="7"/>
        <v>950</v>
      </c>
    </row>
    <row r="124" spans="1:7">
      <c r="A124" s="4" t="s">
        <v>137</v>
      </c>
      <c r="B124" s="3" t="s">
        <v>117</v>
      </c>
      <c r="C124" s="3" t="s">
        <v>226</v>
      </c>
      <c r="D124" s="3" t="s">
        <v>228</v>
      </c>
      <c r="E124" s="3" t="s">
        <v>138</v>
      </c>
      <c r="F124" s="17">
        <v>950</v>
      </c>
      <c r="G124" s="17">
        <v>950</v>
      </c>
    </row>
    <row r="125" spans="1:7">
      <c r="A125" s="74" t="s">
        <v>229</v>
      </c>
      <c r="B125" s="54" t="s">
        <v>117</v>
      </c>
      <c r="C125" s="54" t="s">
        <v>230</v>
      </c>
      <c r="D125" s="54"/>
      <c r="E125" s="54"/>
      <c r="F125" s="30">
        <f>F126+F133</f>
        <v>3686.4</v>
      </c>
      <c r="G125" s="30">
        <f>G126+G133</f>
        <v>3686.4</v>
      </c>
    </row>
    <row r="126" spans="1:7" ht="47.25">
      <c r="A126" s="75" t="s">
        <v>231</v>
      </c>
      <c r="B126" s="32" t="s">
        <v>117</v>
      </c>
      <c r="C126" s="32" t="s">
        <v>230</v>
      </c>
      <c r="D126" s="32" t="s">
        <v>170</v>
      </c>
      <c r="E126" s="32"/>
      <c r="F126" s="33">
        <f>F127</f>
        <v>150</v>
      </c>
      <c r="G126" s="33">
        <f>G127</f>
        <v>150</v>
      </c>
    </row>
    <row r="127" spans="1:7" ht="63">
      <c r="A127" s="76" t="s">
        <v>232</v>
      </c>
      <c r="B127" s="57" t="s">
        <v>117</v>
      </c>
      <c r="C127" s="57" t="s">
        <v>230</v>
      </c>
      <c r="D127" s="57" t="s">
        <v>233</v>
      </c>
      <c r="E127" s="57"/>
      <c r="F127" s="60">
        <f>F128</f>
        <v>150</v>
      </c>
      <c r="G127" s="60">
        <f>G128</f>
        <v>150</v>
      </c>
    </row>
    <row r="128" spans="1:7" ht="63">
      <c r="A128" s="4" t="s">
        <v>391</v>
      </c>
      <c r="B128" s="3" t="s">
        <v>117</v>
      </c>
      <c r="C128" s="3" t="s">
        <v>230</v>
      </c>
      <c r="D128" s="3" t="s">
        <v>234</v>
      </c>
      <c r="E128" s="3"/>
      <c r="F128" s="39">
        <f>F129+F131</f>
        <v>150</v>
      </c>
      <c r="G128" s="39">
        <f>G129+G131</f>
        <v>150</v>
      </c>
    </row>
    <row r="129" spans="1:7" ht="47.25">
      <c r="A129" s="4" t="s">
        <v>235</v>
      </c>
      <c r="B129" s="3" t="s">
        <v>117</v>
      </c>
      <c r="C129" s="3" t="s">
        <v>230</v>
      </c>
      <c r="D129" s="3" t="s">
        <v>236</v>
      </c>
      <c r="E129" s="3"/>
      <c r="F129" s="39">
        <f>F130</f>
        <v>90.52</v>
      </c>
      <c r="G129" s="39">
        <f>G130</f>
        <v>90.52</v>
      </c>
    </row>
    <row r="130" spans="1:7" ht="31.5">
      <c r="A130" s="4" t="s">
        <v>33</v>
      </c>
      <c r="B130" s="3" t="s">
        <v>117</v>
      </c>
      <c r="C130" s="3" t="s">
        <v>230</v>
      </c>
      <c r="D130" s="3" t="s">
        <v>236</v>
      </c>
      <c r="E130" s="3" t="s">
        <v>34</v>
      </c>
      <c r="F130" s="39">
        <v>90.52</v>
      </c>
      <c r="G130" s="39">
        <v>90.52</v>
      </c>
    </row>
    <row r="131" spans="1:7">
      <c r="A131" s="4" t="s">
        <v>237</v>
      </c>
      <c r="B131" s="3" t="s">
        <v>117</v>
      </c>
      <c r="C131" s="3" t="s">
        <v>230</v>
      </c>
      <c r="D131" s="3" t="s">
        <v>238</v>
      </c>
      <c r="E131" s="3"/>
      <c r="F131" s="39">
        <f>F132</f>
        <v>59.48</v>
      </c>
      <c r="G131" s="39">
        <f>G132</f>
        <v>59.48</v>
      </c>
    </row>
    <row r="132" spans="1:7" ht="31.5">
      <c r="A132" s="4" t="s">
        <v>33</v>
      </c>
      <c r="B132" s="3" t="s">
        <v>117</v>
      </c>
      <c r="C132" s="3" t="s">
        <v>230</v>
      </c>
      <c r="D132" s="3" t="s">
        <v>238</v>
      </c>
      <c r="E132" s="3" t="s">
        <v>34</v>
      </c>
      <c r="F132" s="39">
        <v>59.48</v>
      </c>
      <c r="G132" s="39">
        <v>59.48</v>
      </c>
    </row>
    <row r="133" spans="1:7" ht="47.25">
      <c r="A133" s="31" t="s">
        <v>175</v>
      </c>
      <c r="B133" s="32" t="s">
        <v>117</v>
      </c>
      <c r="C133" s="32" t="s">
        <v>230</v>
      </c>
      <c r="D133" s="32" t="s">
        <v>176</v>
      </c>
      <c r="E133" s="32"/>
      <c r="F133" s="33">
        <f>F134</f>
        <v>3536.4</v>
      </c>
      <c r="G133" s="33">
        <f>G134</f>
        <v>3536.4</v>
      </c>
    </row>
    <row r="134" spans="1:7" ht="47.25">
      <c r="A134" s="76" t="s">
        <v>239</v>
      </c>
      <c r="B134" s="57" t="s">
        <v>117</v>
      </c>
      <c r="C134" s="57" t="s">
        <v>230</v>
      </c>
      <c r="D134" s="57" t="s">
        <v>240</v>
      </c>
      <c r="E134" s="57"/>
      <c r="F134" s="43">
        <f>F135+F137</f>
        <v>3536.4</v>
      </c>
      <c r="G134" s="43">
        <f>G135+G137</f>
        <v>3536.4</v>
      </c>
    </row>
    <row r="135" spans="1:7" ht="47.25">
      <c r="A135" s="4" t="s">
        <v>241</v>
      </c>
      <c r="B135" s="3">
        <v>901</v>
      </c>
      <c r="C135" s="3" t="s">
        <v>230</v>
      </c>
      <c r="D135" s="3" t="s">
        <v>242</v>
      </c>
      <c r="E135" s="3"/>
      <c r="F135" s="39">
        <f>F136</f>
        <v>2536.4</v>
      </c>
      <c r="G135" s="39">
        <f>G136</f>
        <v>2536.4</v>
      </c>
    </row>
    <row r="136" spans="1:7" ht="31.5">
      <c r="A136" s="4" t="s">
        <v>33</v>
      </c>
      <c r="B136" s="3" t="s">
        <v>117</v>
      </c>
      <c r="C136" s="3" t="s">
        <v>230</v>
      </c>
      <c r="D136" s="3" t="s">
        <v>242</v>
      </c>
      <c r="E136" s="3" t="s">
        <v>34</v>
      </c>
      <c r="F136" s="39">
        <v>2536.4</v>
      </c>
      <c r="G136" s="39">
        <v>2536.4</v>
      </c>
    </row>
    <row r="137" spans="1:7" ht="31.5">
      <c r="A137" s="4" t="s">
        <v>243</v>
      </c>
      <c r="B137" s="3" t="s">
        <v>117</v>
      </c>
      <c r="C137" s="3" t="s">
        <v>230</v>
      </c>
      <c r="D137" s="3" t="s">
        <v>244</v>
      </c>
      <c r="E137" s="3"/>
      <c r="F137" s="39">
        <f>F138</f>
        <v>1000</v>
      </c>
      <c r="G137" s="39">
        <f>G138</f>
        <v>1000</v>
      </c>
    </row>
    <row r="138" spans="1:7" ht="31.5">
      <c r="A138" s="4" t="s">
        <v>33</v>
      </c>
      <c r="B138" s="3" t="s">
        <v>117</v>
      </c>
      <c r="C138" s="3" t="s">
        <v>230</v>
      </c>
      <c r="D138" s="3" t="s">
        <v>244</v>
      </c>
      <c r="E138" s="3" t="s">
        <v>34</v>
      </c>
      <c r="F138" s="39">
        <v>1000</v>
      </c>
      <c r="G138" s="39">
        <v>1000</v>
      </c>
    </row>
    <row r="139" spans="1:7">
      <c r="A139" s="71" t="s">
        <v>245</v>
      </c>
      <c r="B139" s="72" t="s">
        <v>117</v>
      </c>
      <c r="C139" s="72" t="s">
        <v>246</v>
      </c>
      <c r="D139" s="72"/>
      <c r="E139" s="72"/>
      <c r="F139" s="27">
        <f>F140+F149+F154</f>
        <v>2917</v>
      </c>
      <c r="G139" s="27">
        <f>G140+G149+G154</f>
        <v>2780</v>
      </c>
    </row>
    <row r="140" spans="1:7">
      <c r="A140" s="74" t="s">
        <v>247</v>
      </c>
      <c r="B140" s="54" t="s">
        <v>117</v>
      </c>
      <c r="C140" s="54" t="s">
        <v>248</v>
      </c>
      <c r="D140" s="54"/>
      <c r="E140" s="54"/>
      <c r="F140" s="30">
        <f>F141</f>
        <v>935</v>
      </c>
      <c r="G140" s="30">
        <f>G141</f>
        <v>1185</v>
      </c>
    </row>
    <row r="141" spans="1:7" ht="47.25">
      <c r="A141" s="31" t="s">
        <v>175</v>
      </c>
      <c r="B141" s="32" t="s">
        <v>117</v>
      </c>
      <c r="C141" s="32" t="s">
        <v>248</v>
      </c>
      <c r="D141" s="32" t="s">
        <v>176</v>
      </c>
      <c r="E141" s="32"/>
      <c r="F141" s="37">
        <f>F142</f>
        <v>935</v>
      </c>
      <c r="G141" s="37">
        <f>G142</f>
        <v>1185</v>
      </c>
    </row>
    <row r="142" spans="1:7" ht="31.5">
      <c r="A142" s="76" t="s">
        <v>249</v>
      </c>
      <c r="B142" s="57" t="s">
        <v>117</v>
      </c>
      <c r="C142" s="57" t="s">
        <v>248</v>
      </c>
      <c r="D142" s="57" t="s">
        <v>250</v>
      </c>
      <c r="E142" s="57"/>
      <c r="F142" s="43">
        <f>F143+F145+F147</f>
        <v>935</v>
      </c>
      <c r="G142" s="43">
        <f>G143+G145+G147</f>
        <v>1185</v>
      </c>
    </row>
    <row r="143" spans="1:7" ht="31.5">
      <c r="A143" s="4" t="s">
        <v>251</v>
      </c>
      <c r="B143" s="3" t="s">
        <v>117</v>
      </c>
      <c r="C143" s="3" t="s">
        <v>248</v>
      </c>
      <c r="D143" s="3" t="s">
        <v>252</v>
      </c>
      <c r="E143" s="3"/>
      <c r="F143" s="17">
        <f>F144</f>
        <v>5</v>
      </c>
      <c r="G143" s="17">
        <f>G144</f>
        <v>5</v>
      </c>
    </row>
    <row r="144" spans="1:7" ht="31.5">
      <c r="A144" s="4" t="s">
        <v>33</v>
      </c>
      <c r="B144" s="3" t="s">
        <v>117</v>
      </c>
      <c r="C144" s="3" t="s">
        <v>248</v>
      </c>
      <c r="D144" s="3" t="s">
        <v>252</v>
      </c>
      <c r="E144" s="3" t="s">
        <v>34</v>
      </c>
      <c r="F144" s="17">
        <v>5</v>
      </c>
      <c r="G144" s="17">
        <v>5</v>
      </c>
    </row>
    <row r="145" spans="1:7" ht="31.5">
      <c r="A145" s="4" t="s">
        <v>253</v>
      </c>
      <c r="B145" s="3" t="s">
        <v>117</v>
      </c>
      <c r="C145" s="3" t="s">
        <v>248</v>
      </c>
      <c r="D145" s="3" t="s">
        <v>254</v>
      </c>
      <c r="E145" s="3"/>
      <c r="F145" s="17">
        <f>F146</f>
        <v>200</v>
      </c>
      <c r="G145" s="17">
        <f>G146</f>
        <v>200</v>
      </c>
    </row>
    <row r="146" spans="1:7" ht="31.5">
      <c r="A146" s="4" t="s">
        <v>33</v>
      </c>
      <c r="B146" s="3" t="s">
        <v>117</v>
      </c>
      <c r="C146" s="3" t="s">
        <v>248</v>
      </c>
      <c r="D146" s="3" t="s">
        <v>254</v>
      </c>
      <c r="E146" s="3" t="s">
        <v>34</v>
      </c>
      <c r="F146" s="17">
        <v>200</v>
      </c>
      <c r="G146" s="17">
        <v>200</v>
      </c>
    </row>
    <row r="147" spans="1:7" ht="31.5">
      <c r="A147" s="4" t="s">
        <v>255</v>
      </c>
      <c r="B147" s="3" t="s">
        <v>117</v>
      </c>
      <c r="C147" s="3" t="s">
        <v>248</v>
      </c>
      <c r="D147" s="3" t="s">
        <v>256</v>
      </c>
      <c r="E147" s="3"/>
      <c r="F147" s="17">
        <f>F148</f>
        <v>730</v>
      </c>
      <c r="G147" s="17">
        <f>G148</f>
        <v>980</v>
      </c>
    </row>
    <row r="148" spans="1:7" ht="31.5">
      <c r="A148" s="4" t="s">
        <v>33</v>
      </c>
      <c r="B148" s="3" t="s">
        <v>117</v>
      </c>
      <c r="C148" s="3" t="s">
        <v>248</v>
      </c>
      <c r="D148" s="3" t="s">
        <v>256</v>
      </c>
      <c r="E148" s="3" t="s">
        <v>34</v>
      </c>
      <c r="F148" s="17">
        <v>730</v>
      </c>
      <c r="G148" s="17">
        <v>980</v>
      </c>
    </row>
    <row r="149" spans="1:7">
      <c r="A149" s="74" t="s">
        <v>257</v>
      </c>
      <c r="B149" s="54" t="s">
        <v>117</v>
      </c>
      <c r="C149" s="54" t="s">
        <v>258</v>
      </c>
      <c r="D149" s="54"/>
      <c r="E149" s="54"/>
      <c r="F149" s="30">
        <f t="shared" ref="F149:G152" si="8">F150</f>
        <v>420</v>
      </c>
      <c r="G149" s="30">
        <f t="shared" si="8"/>
        <v>0</v>
      </c>
    </row>
    <row r="150" spans="1:7" ht="47.25">
      <c r="A150" s="31" t="s">
        <v>175</v>
      </c>
      <c r="B150" s="32" t="s">
        <v>117</v>
      </c>
      <c r="C150" s="32" t="s">
        <v>258</v>
      </c>
      <c r="D150" s="32" t="s">
        <v>176</v>
      </c>
      <c r="E150" s="32"/>
      <c r="F150" s="33">
        <f t="shared" si="8"/>
        <v>420</v>
      </c>
      <c r="G150" s="33">
        <f t="shared" si="8"/>
        <v>0</v>
      </c>
    </row>
    <row r="151" spans="1:7" ht="31.5">
      <c r="A151" s="76" t="s">
        <v>259</v>
      </c>
      <c r="B151" s="57" t="s">
        <v>117</v>
      </c>
      <c r="C151" s="57" t="s">
        <v>258</v>
      </c>
      <c r="D151" s="57" t="s">
        <v>260</v>
      </c>
      <c r="E151" s="57"/>
      <c r="F151" s="60">
        <f t="shared" si="8"/>
        <v>420</v>
      </c>
      <c r="G151" s="60">
        <f t="shared" si="8"/>
        <v>0</v>
      </c>
    </row>
    <row r="152" spans="1:7" ht="31.5">
      <c r="A152" s="4" t="s">
        <v>261</v>
      </c>
      <c r="B152" s="3" t="s">
        <v>117</v>
      </c>
      <c r="C152" s="3" t="s">
        <v>258</v>
      </c>
      <c r="D152" s="3" t="s">
        <v>262</v>
      </c>
      <c r="E152" s="3"/>
      <c r="F152" s="39">
        <f t="shared" si="8"/>
        <v>420</v>
      </c>
      <c r="G152" s="39">
        <f t="shared" si="8"/>
        <v>0</v>
      </c>
    </row>
    <row r="153" spans="1:7" ht="31.5">
      <c r="A153" s="4" t="s">
        <v>33</v>
      </c>
      <c r="B153" s="3" t="s">
        <v>117</v>
      </c>
      <c r="C153" s="3" t="s">
        <v>258</v>
      </c>
      <c r="D153" s="3" t="s">
        <v>262</v>
      </c>
      <c r="E153" s="3" t="s">
        <v>34</v>
      </c>
      <c r="F153" s="39">
        <v>420</v>
      </c>
      <c r="G153" s="39">
        <v>0</v>
      </c>
    </row>
    <row r="154" spans="1:7">
      <c r="A154" s="74" t="s">
        <v>263</v>
      </c>
      <c r="B154" s="54" t="s">
        <v>117</v>
      </c>
      <c r="C154" s="54" t="s">
        <v>264</v>
      </c>
      <c r="D154" s="54"/>
      <c r="E154" s="54"/>
      <c r="F154" s="30">
        <f>F155</f>
        <v>1562</v>
      </c>
      <c r="G154" s="30">
        <f>G155</f>
        <v>1595</v>
      </c>
    </row>
    <row r="155" spans="1:7" ht="47.25">
      <c r="A155" s="31" t="s">
        <v>175</v>
      </c>
      <c r="B155" s="32" t="s">
        <v>117</v>
      </c>
      <c r="C155" s="32" t="s">
        <v>264</v>
      </c>
      <c r="D155" s="32" t="s">
        <v>176</v>
      </c>
      <c r="E155" s="32"/>
      <c r="F155" s="33">
        <f>F156</f>
        <v>1562</v>
      </c>
      <c r="G155" s="33">
        <f>G156</f>
        <v>1595</v>
      </c>
    </row>
    <row r="156" spans="1:7" ht="31.5">
      <c r="A156" s="76" t="s">
        <v>265</v>
      </c>
      <c r="B156" s="57" t="s">
        <v>117</v>
      </c>
      <c r="C156" s="57" t="s">
        <v>264</v>
      </c>
      <c r="D156" s="57" t="s">
        <v>266</v>
      </c>
      <c r="E156" s="57"/>
      <c r="F156" s="60">
        <f>F157+F159+F162+F165</f>
        <v>1562</v>
      </c>
      <c r="G156" s="60">
        <f>G157+G159+G162+G165</f>
        <v>1595</v>
      </c>
    </row>
    <row r="157" spans="1:7" ht="31.5">
      <c r="A157" s="4" t="s">
        <v>267</v>
      </c>
      <c r="B157" s="3" t="s">
        <v>117</v>
      </c>
      <c r="C157" s="3" t="s">
        <v>264</v>
      </c>
      <c r="D157" s="3" t="s">
        <v>268</v>
      </c>
      <c r="E157" s="3"/>
      <c r="F157" s="39">
        <f>F158</f>
        <v>312</v>
      </c>
      <c r="G157" s="39">
        <f>G158</f>
        <v>335</v>
      </c>
    </row>
    <row r="158" spans="1:7" ht="31.5">
      <c r="A158" s="4" t="s">
        <v>33</v>
      </c>
      <c r="B158" s="3" t="s">
        <v>117</v>
      </c>
      <c r="C158" s="3" t="s">
        <v>264</v>
      </c>
      <c r="D158" s="3" t="s">
        <v>268</v>
      </c>
      <c r="E158" s="3" t="s">
        <v>34</v>
      </c>
      <c r="F158" s="39">
        <v>312</v>
      </c>
      <c r="G158" s="39">
        <v>335</v>
      </c>
    </row>
    <row r="159" spans="1:7" ht="47.25">
      <c r="A159" s="4" t="s">
        <v>269</v>
      </c>
      <c r="B159" s="3" t="s">
        <v>117</v>
      </c>
      <c r="C159" s="3" t="s">
        <v>264</v>
      </c>
      <c r="D159" s="3" t="s">
        <v>270</v>
      </c>
      <c r="E159" s="3"/>
      <c r="F159" s="39">
        <f>F160+F161</f>
        <v>200</v>
      </c>
      <c r="G159" s="39">
        <f>G160+G161</f>
        <v>200</v>
      </c>
    </row>
    <row r="160" spans="1:7" ht="78.75">
      <c r="A160" s="13" t="s">
        <v>31</v>
      </c>
      <c r="B160" s="3" t="s">
        <v>117</v>
      </c>
      <c r="C160" s="3" t="s">
        <v>264</v>
      </c>
      <c r="D160" s="3" t="s">
        <v>270</v>
      </c>
      <c r="E160" s="3" t="s">
        <v>32</v>
      </c>
      <c r="F160" s="39">
        <v>92.45</v>
      </c>
      <c r="G160" s="39">
        <v>92.45</v>
      </c>
    </row>
    <row r="161" spans="1:7" ht="31.5">
      <c r="A161" s="4" t="s">
        <v>33</v>
      </c>
      <c r="B161" s="3" t="s">
        <v>117</v>
      </c>
      <c r="C161" s="3" t="s">
        <v>264</v>
      </c>
      <c r="D161" s="3" t="s">
        <v>270</v>
      </c>
      <c r="E161" s="3" t="s">
        <v>34</v>
      </c>
      <c r="F161" s="39">
        <v>107.55</v>
      </c>
      <c r="G161" s="39">
        <v>107.55</v>
      </c>
    </row>
    <row r="162" spans="1:7" ht="47.25">
      <c r="A162" s="13" t="s">
        <v>271</v>
      </c>
      <c r="B162" s="3" t="s">
        <v>117</v>
      </c>
      <c r="C162" s="3" t="s">
        <v>264</v>
      </c>
      <c r="D162" s="3" t="s">
        <v>272</v>
      </c>
      <c r="E162" s="3"/>
      <c r="F162" s="39">
        <f>F163+F164</f>
        <v>890</v>
      </c>
      <c r="G162" s="39">
        <f>G163+G164</f>
        <v>890</v>
      </c>
    </row>
    <row r="163" spans="1:7" ht="78.75">
      <c r="A163" s="4" t="s">
        <v>31</v>
      </c>
      <c r="B163" s="3" t="s">
        <v>117</v>
      </c>
      <c r="C163" s="3" t="s">
        <v>264</v>
      </c>
      <c r="D163" s="3" t="s">
        <v>272</v>
      </c>
      <c r="E163" s="3" t="s">
        <v>32</v>
      </c>
      <c r="F163" s="39">
        <v>221.34</v>
      </c>
      <c r="G163" s="39">
        <v>221.34</v>
      </c>
    </row>
    <row r="164" spans="1:7" ht="31.5">
      <c r="A164" s="4" t="s">
        <v>33</v>
      </c>
      <c r="B164" s="3" t="s">
        <v>117</v>
      </c>
      <c r="C164" s="3" t="s">
        <v>264</v>
      </c>
      <c r="D164" s="3" t="s">
        <v>272</v>
      </c>
      <c r="E164" s="3" t="s">
        <v>34</v>
      </c>
      <c r="F164" s="39">
        <v>668.66</v>
      </c>
      <c r="G164" s="39">
        <v>668.66</v>
      </c>
    </row>
    <row r="165" spans="1:7" ht="31.5">
      <c r="A165" s="4" t="s">
        <v>273</v>
      </c>
      <c r="B165" s="3" t="s">
        <v>117</v>
      </c>
      <c r="C165" s="3" t="s">
        <v>264</v>
      </c>
      <c r="D165" s="3" t="s">
        <v>274</v>
      </c>
      <c r="E165" s="3"/>
      <c r="F165" s="39">
        <f>F166</f>
        <v>160</v>
      </c>
      <c r="G165" s="39">
        <f>G166</f>
        <v>170</v>
      </c>
    </row>
    <row r="166" spans="1:7" ht="31.5">
      <c r="A166" s="13" t="s">
        <v>33</v>
      </c>
      <c r="B166" s="3" t="s">
        <v>117</v>
      </c>
      <c r="C166" s="3" t="s">
        <v>264</v>
      </c>
      <c r="D166" s="3" t="s">
        <v>274</v>
      </c>
      <c r="E166" s="3" t="s">
        <v>34</v>
      </c>
      <c r="F166" s="17">
        <v>160</v>
      </c>
      <c r="G166" s="17">
        <v>170</v>
      </c>
    </row>
    <row r="167" spans="1:7">
      <c r="A167" s="71" t="s">
        <v>275</v>
      </c>
      <c r="B167" s="72" t="s">
        <v>117</v>
      </c>
      <c r="C167" s="72" t="s">
        <v>276</v>
      </c>
      <c r="D167" s="72"/>
      <c r="E167" s="72"/>
      <c r="F167" s="27">
        <f t="shared" ref="F167:G171" si="9">F168</f>
        <v>90</v>
      </c>
      <c r="G167" s="27">
        <f t="shared" si="9"/>
        <v>90</v>
      </c>
    </row>
    <row r="168" spans="1:7" ht="31.5">
      <c r="A168" s="74" t="s">
        <v>277</v>
      </c>
      <c r="B168" s="54" t="s">
        <v>117</v>
      </c>
      <c r="C168" s="54" t="s">
        <v>278</v>
      </c>
      <c r="D168" s="54"/>
      <c r="E168" s="54"/>
      <c r="F168" s="30">
        <f t="shared" si="9"/>
        <v>90</v>
      </c>
      <c r="G168" s="30">
        <f t="shared" si="9"/>
        <v>90</v>
      </c>
    </row>
    <row r="169" spans="1:7" ht="47.25">
      <c r="A169" s="31" t="s">
        <v>175</v>
      </c>
      <c r="B169" s="32" t="s">
        <v>117</v>
      </c>
      <c r="C169" s="32" t="s">
        <v>278</v>
      </c>
      <c r="D169" s="32" t="s">
        <v>176</v>
      </c>
      <c r="E169" s="32"/>
      <c r="F169" s="37">
        <f t="shared" si="9"/>
        <v>90</v>
      </c>
      <c r="G169" s="37">
        <f t="shared" si="9"/>
        <v>90</v>
      </c>
    </row>
    <row r="170" spans="1:7" ht="31.5">
      <c r="A170" s="76" t="s">
        <v>265</v>
      </c>
      <c r="B170" s="57" t="s">
        <v>117</v>
      </c>
      <c r="C170" s="57" t="s">
        <v>278</v>
      </c>
      <c r="D170" s="57" t="s">
        <v>266</v>
      </c>
      <c r="E170" s="57"/>
      <c r="F170" s="43">
        <f t="shared" si="9"/>
        <v>90</v>
      </c>
      <c r="G170" s="43">
        <f t="shared" si="9"/>
        <v>90</v>
      </c>
    </row>
    <row r="171" spans="1:7" ht="31.5">
      <c r="A171" s="4" t="s">
        <v>279</v>
      </c>
      <c r="B171" s="3" t="s">
        <v>117</v>
      </c>
      <c r="C171" s="14" t="s">
        <v>278</v>
      </c>
      <c r="D171" s="14" t="s">
        <v>280</v>
      </c>
      <c r="E171" s="14"/>
      <c r="F171" s="17">
        <f t="shared" si="9"/>
        <v>90</v>
      </c>
      <c r="G171" s="17">
        <f t="shared" si="9"/>
        <v>90</v>
      </c>
    </row>
    <row r="172" spans="1:7">
      <c r="A172" s="4" t="s">
        <v>281</v>
      </c>
      <c r="B172" s="3" t="s">
        <v>117</v>
      </c>
      <c r="C172" s="14" t="s">
        <v>278</v>
      </c>
      <c r="D172" s="14" t="s">
        <v>282</v>
      </c>
      <c r="E172" s="14"/>
      <c r="F172" s="17">
        <f t="shared" ref="F172:G172" si="10">F173</f>
        <v>90</v>
      </c>
      <c r="G172" s="17">
        <f t="shared" si="10"/>
        <v>90</v>
      </c>
    </row>
    <row r="173" spans="1:7" ht="31.5">
      <c r="A173" s="4" t="s">
        <v>33</v>
      </c>
      <c r="B173" s="3" t="s">
        <v>117</v>
      </c>
      <c r="C173" s="14" t="s">
        <v>278</v>
      </c>
      <c r="D173" s="14" t="s">
        <v>282</v>
      </c>
      <c r="E173" s="14" t="s">
        <v>34</v>
      </c>
      <c r="F173" s="17">
        <v>90</v>
      </c>
      <c r="G173" s="17">
        <v>90</v>
      </c>
    </row>
    <row r="174" spans="1:7">
      <c r="A174" s="71" t="s">
        <v>64</v>
      </c>
      <c r="B174" s="72" t="s">
        <v>117</v>
      </c>
      <c r="C174" s="72" t="s">
        <v>65</v>
      </c>
      <c r="D174" s="72"/>
      <c r="E174" s="72"/>
      <c r="F174" s="27">
        <f t="shared" ref="F174:G178" si="11">F175</f>
        <v>0</v>
      </c>
      <c r="G174" s="27">
        <f t="shared" si="11"/>
        <v>0</v>
      </c>
    </row>
    <row r="175" spans="1:7" ht="31.5">
      <c r="A175" s="74" t="s">
        <v>283</v>
      </c>
      <c r="B175" s="54" t="s">
        <v>117</v>
      </c>
      <c r="C175" s="54" t="s">
        <v>284</v>
      </c>
      <c r="D175" s="54"/>
      <c r="E175" s="54"/>
      <c r="F175" s="30">
        <f t="shared" si="11"/>
        <v>0</v>
      </c>
      <c r="G175" s="30">
        <f t="shared" si="11"/>
        <v>0</v>
      </c>
    </row>
    <row r="176" spans="1:7" ht="47.25">
      <c r="A176" s="75" t="s">
        <v>121</v>
      </c>
      <c r="B176" s="32" t="s">
        <v>117</v>
      </c>
      <c r="C176" s="32" t="s">
        <v>284</v>
      </c>
      <c r="D176" s="32" t="s">
        <v>122</v>
      </c>
      <c r="E176" s="32"/>
      <c r="F176" s="37">
        <f t="shared" si="11"/>
        <v>0</v>
      </c>
      <c r="G176" s="37">
        <f t="shared" si="11"/>
        <v>0</v>
      </c>
    </row>
    <row r="177" spans="1:7" ht="31.5">
      <c r="A177" s="76" t="s">
        <v>123</v>
      </c>
      <c r="B177" s="57" t="s">
        <v>117</v>
      </c>
      <c r="C177" s="57" t="s">
        <v>284</v>
      </c>
      <c r="D177" s="57" t="s">
        <v>124</v>
      </c>
      <c r="E177" s="57"/>
      <c r="F177" s="43">
        <f t="shared" si="11"/>
        <v>0</v>
      </c>
      <c r="G177" s="43">
        <f t="shared" si="11"/>
        <v>0</v>
      </c>
    </row>
    <row r="178" spans="1:7" ht="31.5">
      <c r="A178" s="4" t="s">
        <v>285</v>
      </c>
      <c r="B178" s="3" t="s">
        <v>117</v>
      </c>
      <c r="C178" s="3" t="s">
        <v>284</v>
      </c>
      <c r="D178" s="3" t="s">
        <v>286</v>
      </c>
      <c r="E178" s="3"/>
      <c r="F178" s="17">
        <f t="shared" si="11"/>
        <v>0</v>
      </c>
      <c r="G178" s="17">
        <f t="shared" si="11"/>
        <v>0</v>
      </c>
    </row>
    <row r="179" spans="1:7" ht="31.5">
      <c r="A179" s="4" t="s">
        <v>33</v>
      </c>
      <c r="B179" s="3" t="s">
        <v>117</v>
      </c>
      <c r="C179" s="3" t="s">
        <v>284</v>
      </c>
      <c r="D179" s="3" t="s">
        <v>286</v>
      </c>
      <c r="E179" s="3">
        <v>200</v>
      </c>
      <c r="F179" s="17">
        <v>0</v>
      </c>
      <c r="G179" s="17">
        <v>0</v>
      </c>
    </row>
    <row r="180" spans="1:7">
      <c r="A180" s="71" t="s">
        <v>287</v>
      </c>
      <c r="B180" s="72" t="s">
        <v>117</v>
      </c>
      <c r="C180" s="72" t="s">
        <v>288</v>
      </c>
      <c r="D180" s="72"/>
      <c r="E180" s="72"/>
      <c r="F180" s="27">
        <f>F181+F191</f>
        <v>3893.09</v>
      </c>
      <c r="G180" s="27">
        <f>G181+G191</f>
        <v>3944.6</v>
      </c>
    </row>
    <row r="181" spans="1:7">
      <c r="A181" s="74" t="s">
        <v>289</v>
      </c>
      <c r="B181" s="54" t="s">
        <v>117</v>
      </c>
      <c r="C181" s="54" t="s">
        <v>290</v>
      </c>
      <c r="D181" s="54"/>
      <c r="E181" s="54"/>
      <c r="F181" s="30">
        <f>F182+F185</f>
        <v>448.49</v>
      </c>
      <c r="G181" s="30">
        <f>G182+G185</f>
        <v>500</v>
      </c>
    </row>
    <row r="182" spans="1:7" ht="63">
      <c r="A182" s="75" t="s">
        <v>291</v>
      </c>
      <c r="B182" s="32" t="s">
        <v>117</v>
      </c>
      <c r="C182" s="32" t="s">
        <v>290</v>
      </c>
      <c r="D182" s="32" t="s">
        <v>292</v>
      </c>
      <c r="E182" s="32"/>
      <c r="F182" s="37">
        <f>F183</f>
        <v>0</v>
      </c>
      <c r="G182" s="37">
        <f>G183</f>
        <v>0</v>
      </c>
    </row>
    <row r="183" spans="1:7" ht="78.75">
      <c r="A183" s="4" t="s">
        <v>293</v>
      </c>
      <c r="B183" s="3" t="s">
        <v>117</v>
      </c>
      <c r="C183" s="3" t="s">
        <v>290</v>
      </c>
      <c r="D183" s="3" t="s">
        <v>294</v>
      </c>
      <c r="E183" s="3"/>
      <c r="F183" s="39">
        <f>F184</f>
        <v>0</v>
      </c>
      <c r="G183" s="39">
        <f>G184</f>
        <v>0</v>
      </c>
    </row>
    <row r="184" spans="1:7" ht="31.5">
      <c r="A184" s="4" t="s">
        <v>89</v>
      </c>
      <c r="B184" s="3" t="s">
        <v>117</v>
      </c>
      <c r="C184" s="3" t="s">
        <v>290</v>
      </c>
      <c r="D184" s="3" t="s">
        <v>294</v>
      </c>
      <c r="E184" s="3" t="s">
        <v>90</v>
      </c>
      <c r="F184" s="39">
        <v>0</v>
      </c>
      <c r="G184" s="39">
        <v>0</v>
      </c>
    </row>
    <row r="185" spans="1:7" ht="47.25">
      <c r="A185" s="31" t="s">
        <v>175</v>
      </c>
      <c r="B185" s="32" t="s">
        <v>117</v>
      </c>
      <c r="C185" s="32" t="s">
        <v>290</v>
      </c>
      <c r="D185" s="32" t="s">
        <v>176</v>
      </c>
      <c r="E185" s="32"/>
      <c r="F185" s="33">
        <f>F186</f>
        <v>448.49</v>
      </c>
      <c r="G185" s="33">
        <f>G186</f>
        <v>500</v>
      </c>
    </row>
    <row r="186" spans="1:7" ht="31.5">
      <c r="A186" s="76" t="s">
        <v>249</v>
      </c>
      <c r="B186" s="57" t="s">
        <v>117</v>
      </c>
      <c r="C186" s="57" t="s">
        <v>290</v>
      </c>
      <c r="D186" s="57" t="s">
        <v>250</v>
      </c>
      <c r="E186" s="57"/>
      <c r="F186" s="60">
        <f>F187+F189</f>
        <v>448.49</v>
      </c>
      <c r="G186" s="60">
        <f>G187+G189</f>
        <v>500</v>
      </c>
    </row>
    <row r="187" spans="1:7" ht="236.25">
      <c r="A187" s="4" t="s">
        <v>295</v>
      </c>
      <c r="B187" s="3" t="s">
        <v>117</v>
      </c>
      <c r="C187" s="3" t="s">
        <v>290</v>
      </c>
      <c r="D187" s="3" t="s">
        <v>296</v>
      </c>
      <c r="E187" s="3"/>
      <c r="F187" s="39">
        <f>F188</f>
        <v>250</v>
      </c>
      <c r="G187" s="39">
        <f>G188</f>
        <v>250</v>
      </c>
    </row>
    <row r="188" spans="1:7" ht="31.5">
      <c r="A188" s="4" t="s">
        <v>89</v>
      </c>
      <c r="B188" s="3" t="s">
        <v>117</v>
      </c>
      <c r="C188" s="3" t="s">
        <v>290</v>
      </c>
      <c r="D188" s="3" t="s">
        <v>296</v>
      </c>
      <c r="E188" s="3" t="s">
        <v>90</v>
      </c>
      <c r="F188" s="39">
        <v>250</v>
      </c>
      <c r="G188" s="39">
        <v>250</v>
      </c>
    </row>
    <row r="189" spans="1:7" ht="220.5">
      <c r="A189" s="4" t="s">
        <v>297</v>
      </c>
      <c r="B189" s="3" t="s">
        <v>117</v>
      </c>
      <c r="C189" s="3" t="s">
        <v>290</v>
      </c>
      <c r="D189" s="3" t="s">
        <v>298</v>
      </c>
      <c r="E189" s="3"/>
      <c r="F189" s="39">
        <f>F190</f>
        <v>198.49</v>
      </c>
      <c r="G189" s="39">
        <f>G190</f>
        <v>250</v>
      </c>
    </row>
    <row r="190" spans="1:7" ht="31.5">
      <c r="A190" s="4" t="s">
        <v>89</v>
      </c>
      <c r="B190" s="3" t="s">
        <v>117</v>
      </c>
      <c r="C190" s="3" t="s">
        <v>290</v>
      </c>
      <c r="D190" s="3" t="s">
        <v>298</v>
      </c>
      <c r="E190" s="3" t="s">
        <v>90</v>
      </c>
      <c r="F190" s="39">
        <v>198.49</v>
      </c>
      <c r="G190" s="39">
        <v>250</v>
      </c>
    </row>
    <row r="191" spans="1:7">
      <c r="A191" s="74" t="s">
        <v>299</v>
      </c>
      <c r="B191" s="54" t="s">
        <v>117</v>
      </c>
      <c r="C191" s="54" t="s">
        <v>300</v>
      </c>
      <c r="D191" s="54"/>
      <c r="E191" s="54"/>
      <c r="F191" s="55">
        <f>F192</f>
        <v>3444.6</v>
      </c>
      <c r="G191" s="55">
        <f>G192</f>
        <v>3444.6</v>
      </c>
    </row>
    <row r="192" spans="1:7" ht="47.25">
      <c r="A192" s="75" t="s">
        <v>121</v>
      </c>
      <c r="B192" s="32" t="s">
        <v>117</v>
      </c>
      <c r="C192" s="32" t="s">
        <v>300</v>
      </c>
      <c r="D192" s="32" t="s">
        <v>122</v>
      </c>
      <c r="E192" s="32"/>
      <c r="F192" s="33">
        <f>F193</f>
        <v>3444.6</v>
      </c>
      <c r="G192" s="33">
        <f>G193</f>
        <v>3444.6</v>
      </c>
    </row>
    <row r="193" spans="1:7" ht="31.5">
      <c r="A193" s="76" t="s">
        <v>123</v>
      </c>
      <c r="B193" s="57" t="s">
        <v>117</v>
      </c>
      <c r="C193" s="57" t="s">
        <v>300</v>
      </c>
      <c r="D193" s="57" t="s">
        <v>124</v>
      </c>
      <c r="E193" s="57"/>
      <c r="F193" s="60">
        <f>F194+F196</f>
        <v>3444.6</v>
      </c>
      <c r="G193" s="60">
        <f>G194+G196</f>
        <v>3444.6</v>
      </c>
    </row>
    <row r="194" spans="1:7" ht="157.5">
      <c r="A194" s="38" t="s">
        <v>301</v>
      </c>
      <c r="B194" s="3" t="s">
        <v>117</v>
      </c>
      <c r="C194" s="3" t="s">
        <v>300</v>
      </c>
      <c r="D194" s="3" t="s">
        <v>302</v>
      </c>
      <c r="E194" s="3"/>
      <c r="F194" s="39">
        <f>F195</f>
        <v>1610</v>
      </c>
      <c r="G194" s="39">
        <f>G195</f>
        <v>1610</v>
      </c>
    </row>
    <row r="195" spans="1:7" ht="31.5">
      <c r="A195" s="38" t="s">
        <v>89</v>
      </c>
      <c r="B195" s="3" t="s">
        <v>117</v>
      </c>
      <c r="C195" s="3" t="s">
        <v>300</v>
      </c>
      <c r="D195" s="3" t="s">
        <v>302</v>
      </c>
      <c r="E195" s="3" t="s">
        <v>90</v>
      </c>
      <c r="F195" s="39">
        <v>1610</v>
      </c>
      <c r="G195" s="39">
        <v>1610</v>
      </c>
    </row>
    <row r="196" spans="1:7" ht="78.75">
      <c r="A196" s="38" t="s">
        <v>303</v>
      </c>
      <c r="B196" s="3" t="s">
        <v>117</v>
      </c>
      <c r="C196" s="3" t="s">
        <v>300</v>
      </c>
      <c r="D196" s="3" t="s">
        <v>304</v>
      </c>
      <c r="E196" s="3"/>
      <c r="F196" s="39">
        <f>F197</f>
        <v>1834.6</v>
      </c>
      <c r="G196" s="39">
        <f>G197</f>
        <v>1834.6</v>
      </c>
    </row>
    <row r="197" spans="1:7" ht="31.5">
      <c r="A197" s="38" t="s">
        <v>89</v>
      </c>
      <c r="B197" s="3" t="s">
        <v>117</v>
      </c>
      <c r="C197" s="3" t="s">
        <v>300</v>
      </c>
      <c r="D197" s="3" t="s">
        <v>304</v>
      </c>
      <c r="E197" s="3" t="s">
        <v>90</v>
      </c>
      <c r="F197" s="39">
        <v>1834.6</v>
      </c>
      <c r="G197" s="39">
        <v>1834.6</v>
      </c>
    </row>
    <row r="198" spans="1:7" ht="47.25">
      <c r="A198" s="21" t="s">
        <v>11</v>
      </c>
      <c r="B198" s="22">
        <v>902</v>
      </c>
      <c r="C198" s="22"/>
      <c r="D198" s="22"/>
      <c r="E198" s="22"/>
      <c r="F198" s="24">
        <f>F199+F228+F235+F249</f>
        <v>8580.61</v>
      </c>
      <c r="G198" s="24">
        <f>G199+G228+G235+G249</f>
        <v>10724.570000000002</v>
      </c>
    </row>
    <row r="199" spans="1:7">
      <c r="A199" s="71" t="s">
        <v>116</v>
      </c>
      <c r="B199" s="72" t="s">
        <v>305</v>
      </c>
      <c r="C199" s="72" t="s">
        <v>118</v>
      </c>
      <c r="D199" s="72"/>
      <c r="E199" s="72"/>
      <c r="F199" s="73">
        <f>F200+F206+F213+F219</f>
        <v>7670.75</v>
      </c>
      <c r="G199" s="73">
        <f>G200+G206+G213+G219</f>
        <v>9827.1700000000019</v>
      </c>
    </row>
    <row r="200" spans="1:7" ht="78.75">
      <c r="A200" s="74" t="s">
        <v>133</v>
      </c>
      <c r="B200" s="54" t="s">
        <v>305</v>
      </c>
      <c r="C200" s="54" t="s">
        <v>134</v>
      </c>
      <c r="D200" s="54"/>
      <c r="E200" s="54"/>
      <c r="F200" s="55">
        <f t="shared" ref="F200:G202" si="12">F201</f>
        <v>27</v>
      </c>
      <c r="G200" s="55">
        <f t="shared" si="12"/>
        <v>27</v>
      </c>
    </row>
    <row r="201" spans="1:7" ht="47.25">
      <c r="A201" s="75" t="s">
        <v>121</v>
      </c>
      <c r="B201" s="32" t="s">
        <v>305</v>
      </c>
      <c r="C201" s="32" t="s">
        <v>134</v>
      </c>
      <c r="D201" s="32" t="s">
        <v>122</v>
      </c>
      <c r="E201" s="32"/>
      <c r="F201" s="33">
        <f t="shared" si="12"/>
        <v>27</v>
      </c>
      <c r="G201" s="33">
        <f t="shared" si="12"/>
        <v>27</v>
      </c>
    </row>
    <row r="202" spans="1:7" ht="31.5">
      <c r="A202" s="76" t="s">
        <v>123</v>
      </c>
      <c r="B202" s="57" t="s">
        <v>305</v>
      </c>
      <c r="C202" s="57" t="s">
        <v>134</v>
      </c>
      <c r="D202" s="57" t="s">
        <v>124</v>
      </c>
      <c r="E202" s="57"/>
      <c r="F202" s="60">
        <f t="shared" si="12"/>
        <v>27</v>
      </c>
      <c r="G202" s="60">
        <f t="shared" si="12"/>
        <v>27</v>
      </c>
    </row>
    <row r="203" spans="1:7" ht="126">
      <c r="A203" s="38" t="s">
        <v>306</v>
      </c>
      <c r="B203" s="3" t="s">
        <v>305</v>
      </c>
      <c r="C203" s="3" t="s">
        <v>134</v>
      </c>
      <c r="D203" s="3" t="s">
        <v>307</v>
      </c>
      <c r="E203" s="3"/>
      <c r="F203" s="39">
        <f>F204+F205</f>
        <v>27</v>
      </c>
      <c r="G203" s="39">
        <f>G204+G205</f>
        <v>27</v>
      </c>
    </row>
    <row r="204" spans="1:7" ht="78.75">
      <c r="A204" s="38" t="s">
        <v>31</v>
      </c>
      <c r="B204" s="3" t="s">
        <v>305</v>
      </c>
      <c r="C204" s="3" t="s">
        <v>134</v>
      </c>
      <c r="D204" s="3" t="s">
        <v>307</v>
      </c>
      <c r="E204" s="3" t="s">
        <v>32</v>
      </c>
      <c r="F204" s="39">
        <v>24</v>
      </c>
      <c r="G204" s="39">
        <v>24</v>
      </c>
    </row>
    <row r="205" spans="1:7" ht="31.5">
      <c r="A205" s="38" t="s">
        <v>33</v>
      </c>
      <c r="B205" s="3" t="s">
        <v>305</v>
      </c>
      <c r="C205" s="3" t="s">
        <v>134</v>
      </c>
      <c r="D205" s="3" t="s">
        <v>307</v>
      </c>
      <c r="E205" s="3" t="s">
        <v>34</v>
      </c>
      <c r="F205" s="39">
        <v>3</v>
      </c>
      <c r="G205" s="39">
        <v>3</v>
      </c>
    </row>
    <row r="206" spans="1:7" ht="47.25">
      <c r="A206" s="74" t="s">
        <v>155</v>
      </c>
      <c r="B206" s="54" t="s">
        <v>305</v>
      </c>
      <c r="C206" s="54" t="s">
        <v>156</v>
      </c>
      <c r="D206" s="54"/>
      <c r="E206" s="54"/>
      <c r="F206" s="55">
        <f t="shared" ref="F206:G209" si="13">F207</f>
        <v>4760.46</v>
      </c>
      <c r="G206" s="55">
        <f t="shared" si="13"/>
        <v>5131.3</v>
      </c>
    </row>
    <row r="207" spans="1:7" ht="47.25">
      <c r="A207" s="75" t="s">
        <v>121</v>
      </c>
      <c r="B207" s="32" t="s">
        <v>305</v>
      </c>
      <c r="C207" s="32" t="s">
        <v>156</v>
      </c>
      <c r="D207" s="32" t="s">
        <v>122</v>
      </c>
      <c r="E207" s="32"/>
      <c r="F207" s="33">
        <f t="shared" si="13"/>
        <v>4760.46</v>
      </c>
      <c r="G207" s="33">
        <f t="shared" si="13"/>
        <v>5131.3</v>
      </c>
    </row>
    <row r="208" spans="1:7" ht="31.5">
      <c r="A208" s="76" t="s">
        <v>157</v>
      </c>
      <c r="B208" s="57" t="s">
        <v>305</v>
      </c>
      <c r="C208" s="57" t="s">
        <v>156</v>
      </c>
      <c r="D208" s="57" t="s">
        <v>158</v>
      </c>
      <c r="E208" s="57"/>
      <c r="F208" s="60">
        <f t="shared" si="13"/>
        <v>4760.46</v>
      </c>
      <c r="G208" s="60">
        <f t="shared" si="13"/>
        <v>5131.3</v>
      </c>
    </row>
    <row r="209" spans="1:7" ht="31.5">
      <c r="A209" s="4" t="s">
        <v>159</v>
      </c>
      <c r="B209" s="3" t="s">
        <v>305</v>
      </c>
      <c r="C209" s="3" t="s">
        <v>156</v>
      </c>
      <c r="D209" s="3" t="s">
        <v>160</v>
      </c>
      <c r="E209" s="3"/>
      <c r="F209" s="39">
        <f t="shared" si="13"/>
        <v>4760.46</v>
      </c>
      <c r="G209" s="39">
        <f t="shared" si="13"/>
        <v>5131.3</v>
      </c>
    </row>
    <row r="210" spans="1:7" ht="31.5">
      <c r="A210" s="4" t="s">
        <v>308</v>
      </c>
      <c r="B210" s="3" t="s">
        <v>305</v>
      </c>
      <c r="C210" s="3" t="s">
        <v>156</v>
      </c>
      <c r="D210" s="3" t="s">
        <v>309</v>
      </c>
      <c r="E210" s="3"/>
      <c r="F210" s="39">
        <f>F211+F212</f>
        <v>4760.46</v>
      </c>
      <c r="G210" s="39">
        <f>G211+G212</f>
        <v>5131.3</v>
      </c>
    </row>
    <row r="211" spans="1:7" ht="78.75">
      <c r="A211" s="4" t="s">
        <v>31</v>
      </c>
      <c r="B211" s="3" t="s">
        <v>305</v>
      </c>
      <c r="C211" s="3" t="s">
        <v>156</v>
      </c>
      <c r="D211" s="3" t="s">
        <v>309</v>
      </c>
      <c r="E211" s="3" t="s">
        <v>32</v>
      </c>
      <c r="F211" s="39">
        <v>4617.3900000000003</v>
      </c>
      <c r="G211" s="39">
        <v>4617.3900000000003</v>
      </c>
    </row>
    <row r="212" spans="1:7" ht="31.5">
      <c r="A212" s="4" t="s">
        <v>33</v>
      </c>
      <c r="B212" s="3" t="s">
        <v>305</v>
      </c>
      <c r="C212" s="3" t="s">
        <v>156</v>
      </c>
      <c r="D212" s="3" t="s">
        <v>309</v>
      </c>
      <c r="E212" s="3" t="s">
        <v>34</v>
      </c>
      <c r="F212" s="39">
        <v>143.07</v>
      </c>
      <c r="G212" s="39">
        <v>513.91</v>
      </c>
    </row>
    <row r="213" spans="1:7">
      <c r="A213" s="74" t="s">
        <v>310</v>
      </c>
      <c r="B213" s="54" t="s">
        <v>305</v>
      </c>
      <c r="C213" s="54" t="s">
        <v>311</v>
      </c>
      <c r="D213" s="54"/>
      <c r="E213" s="54"/>
      <c r="F213" s="55">
        <f t="shared" ref="F213:G217" si="14">F214</f>
        <v>150</v>
      </c>
      <c r="G213" s="55">
        <f t="shared" si="14"/>
        <v>150</v>
      </c>
    </row>
    <row r="214" spans="1:7" ht="47.25">
      <c r="A214" s="75" t="s">
        <v>121</v>
      </c>
      <c r="B214" s="32" t="s">
        <v>305</v>
      </c>
      <c r="C214" s="32" t="s">
        <v>311</v>
      </c>
      <c r="D214" s="32" t="s">
        <v>122</v>
      </c>
      <c r="E214" s="32"/>
      <c r="F214" s="33">
        <f t="shared" si="14"/>
        <v>150</v>
      </c>
      <c r="G214" s="33">
        <f t="shared" si="14"/>
        <v>150</v>
      </c>
    </row>
    <row r="215" spans="1:7" ht="31.5">
      <c r="A215" s="76" t="s">
        <v>157</v>
      </c>
      <c r="B215" s="57" t="s">
        <v>305</v>
      </c>
      <c r="C215" s="57" t="s">
        <v>311</v>
      </c>
      <c r="D215" s="57" t="s">
        <v>158</v>
      </c>
      <c r="E215" s="57"/>
      <c r="F215" s="60">
        <f t="shared" si="14"/>
        <v>150</v>
      </c>
      <c r="G215" s="60">
        <f t="shared" si="14"/>
        <v>150</v>
      </c>
    </row>
    <row r="216" spans="1:7" ht="47.25">
      <c r="A216" s="4" t="s">
        <v>312</v>
      </c>
      <c r="B216" s="3" t="s">
        <v>305</v>
      </c>
      <c r="C216" s="3" t="s">
        <v>311</v>
      </c>
      <c r="D216" s="3" t="s">
        <v>313</v>
      </c>
      <c r="E216" s="3"/>
      <c r="F216" s="39">
        <f t="shared" si="14"/>
        <v>150</v>
      </c>
      <c r="G216" s="39">
        <f t="shared" si="14"/>
        <v>150</v>
      </c>
    </row>
    <row r="217" spans="1:7" ht="31.5">
      <c r="A217" s="4" t="s">
        <v>314</v>
      </c>
      <c r="B217" s="3" t="s">
        <v>305</v>
      </c>
      <c r="C217" s="3" t="s">
        <v>311</v>
      </c>
      <c r="D217" s="3" t="s">
        <v>315</v>
      </c>
      <c r="E217" s="3"/>
      <c r="F217" s="39">
        <f t="shared" si="14"/>
        <v>150</v>
      </c>
      <c r="G217" s="39">
        <f t="shared" si="14"/>
        <v>150</v>
      </c>
    </row>
    <row r="218" spans="1:7">
      <c r="A218" s="4" t="s">
        <v>137</v>
      </c>
      <c r="B218" s="3" t="s">
        <v>305</v>
      </c>
      <c r="C218" s="3" t="s">
        <v>311</v>
      </c>
      <c r="D218" s="3" t="s">
        <v>315</v>
      </c>
      <c r="E218" s="3" t="s">
        <v>138</v>
      </c>
      <c r="F218" s="39">
        <v>150</v>
      </c>
      <c r="G218" s="39">
        <v>150</v>
      </c>
    </row>
    <row r="219" spans="1:7">
      <c r="A219" s="74" t="s">
        <v>167</v>
      </c>
      <c r="B219" s="54" t="s">
        <v>305</v>
      </c>
      <c r="C219" s="54" t="s">
        <v>168</v>
      </c>
      <c r="D219" s="54"/>
      <c r="E219" s="54"/>
      <c r="F219" s="55">
        <f>F220</f>
        <v>2733.29</v>
      </c>
      <c r="G219" s="55">
        <f>G220</f>
        <v>4518.8700000000008</v>
      </c>
    </row>
    <row r="220" spans="1:7" ht="47.25">
      <c r="A220" s="75" t="s">
        <v>121</v>
      </c>
      <c r="B220" s="32" t="s">
        <v>305</v>
      </c>
      <c r="C220" s="32" t="s">
        <v>316</v>
      </c>
      <c r="D220" s="32" t="s">
        <v>122</v>
      </c>
      <c r="E220" s="32"/>
      <c r="F220" s="33">
        <f>F221</f>
        <v>2733.29</v>
      </c>
      <c r="G220" s="33">
        <f>G221</f>
        <v>4518.8700000000008</v>
      </c>
    </row>
    <row r="221" spans="1:7" ht="31.5">
      <c r="A221" s="76" t="s">
        <v>157</v>
      </c>
      <c r="B221" s="57" t="s">
        <v>305</v>
      </c>
      <c r="C221" s="57" t="s">
        <v>168</v>
      </c>
      <c r="D221" s="57" t="s">
        <v>158</v>
      </c>
      <c r="E221" s="57"/>
      <c r="F221" s="60">
        <f>F222+F225</f>
        <v>2733.29</v>
      </c>
      <c r="G221" s="60">
        <f>G222+G225</f>
        <v>4518.8700000000008</v>
      </c>
    </row>
    <row r="222" spans="1:7" ht="47.25">
      <c r="A222" s="38" t="s">
        <v>317</v>
      </c>
      <c r="B222" s="3" t="s">
        <v>305</v>
      </c>
      <c r="C222" s="3" t="s">
        <v>168</v>
      </c>
      <c r="D222" s="3" t="s">
        <v>318</v>
      </c>
      <c r="E222" s="3"/>
      <c r="F222" s="39">
        <f>F223</f>
        <v>48.31</v>
      </c>
      <c r="G222" s="39">
        <f>G223</f>
        <v>48.31</v>
      </c>
    </row>
    <row r="223" spans="1:7" ht="47.25">
      <c r="A223" s="38" t="s">
        <v>319</v>
      </c>
      <c r="B223" s="3" t="s">
        <v>305</v>
      </c>
      <c r="C223" s="3" t="s">
        <v>168</v>
      </c>
      <c r="D223" s="3" t="s">
        <v>320</v>
      </c>
      <c r="E223" s="3"/>
      <c r="F223" s="39">
        <f>F224</f>
        <v>48.31</v>
      </c>
      <c r="G223" s="39">
        <f>G224</f>
        <v>48.31</v>
      </c>
    </row>
    <row r="224" spans="1:7" ht="31.5">
      <c r="A224" s="38" t="s">
        <v>33</v>
      </c>
      <c r="B224" s="3" t="s">
        <v>305</v>
      </c>
      <c r="C224" s="3" t="s">
        <v>168</v>
      </c>
      <c r="D224" s="3" t="s">
        <v>320</v>
      </c>
      <c r="E224" s="3" t="s">
        <v>34</v>
      </c>
      <c r="F224" s="39">
        <v>48.31</v>
      </c>
      <c r="G224" s="39">
        <v>48.31</v>
      </c>
    </row>
    <row r="225" spans="1:7" ht="47.25">
      <c r="A225" s="4" t="s">
        <v>312</v>
      </c>
      <c r="B225" s="3" t="s">
        <v>305</v>
      </c>
      <c r="C225" s="3" t="s">
        <v>168</v>
      </c>
      <c r="D225" s="3" t="s">
        <v>313</v>
      </c>
      <c r="E225" s="3"/>
      <c r="F225" s="39">
        <f>F226</f>
        <v>2684.98</v>
      </c>
      <c r="G225" s="39">
        <f>G226</f>
        <v>4470.5600000000004</v>
      </c>
    </row>
    <row r="226" spans="1:7">
      <c r="A226" s="38" t="s">
        <v>321</v>
      </c>
      <c r="B226" s="3" t="s">
        <v>305</v>
      </c>
      <c r="C226" s="3" t="s">
        <v>168</v>
      </c>
      <c r="D226" s="3" t="s">
        <v>322</v>
      </c>
      <c r="E226" s="3"/>
      <c r="F226" s="39">
        <f>F227</f>
        <v>2684.98</v>
      </c>
      <c r="G226" s="39">
        <f>G227</f>
        <v>4470.5600000000004</v>
      </c>
    </row>
    <row r="227" spans="1:7">
      <c r="A227" s="38" t="s">
        <v>137</v>
      </c>
      <c r="B227" s="3" t="s">
        <v>305</v>
      </c>
      <c r="C227" s="3" t="s">
        <v>168</v>
      </c>
      <c r="D227" s="3" t="s">
        <v>322</v>
      </c>
      <c r="E227" s="3" t="s">
        <v>138</v>
      </c>
      <c r="F227" s="39">
        <v>2684.98</v>
      </c>
      <c r="G227" s="39">
        <v>4470.5600000000004</v>
      </c>
    </row>
    <row r="228" spans="1:7" ht="31.5">
      <c r="A228" s="71" t="s">
        <v>208</v>
      </c>
      <c r="B228" s="72" t="s">
        <v>305</v>
      </c>
      <c r="C228" s="72" t="s">
        <v>209</v>
      </c>
      <c r="D228" s="72"/>
      <c r="E228" s="72"/>
      <c r="F228" s="73">
        <f t="shared" ref="F228:G233" si="15">F229</f>
        <v>150</v>
      </c>
      <c r="G228" s="73">
        <f t="shared" si="15"/>
        <v>150</v>
      </c>
    </row>
    <row r="229" spans="1:7" ht="47.25">
      <c r="A229" s="74" t="s">
        <v>323</v>
      </c>
      <c r="B229" s="54" t="s">
        <v>305</v>
      </c>
      <c r="C229" s="54" t="s">
        <v>324</v>
      </c>
      <c r="D229" s="54"/>
      <c r="E229" s="54"/>
      <c r="F229" s="55">
        <f t="shared" si="15"/>
        <v>150</v>
      </c>
      <c r="G229" s="55">
        <f t="shared" si="15"/>
        <v>150</v>
      </c>
    </row>
    <row r="230" spans="1:7" ht="47.25">
      <c r="A230" s="75" t="s">
        <v>121</v>
      </c>
      <c r="B230" s="32" t="s">
        <v>305</v>
      </c>
      <c r="C230" s="32" t="s">
        <v>324</v>
      </c>
      <c r="D230" s="32" t="s">
        <v>122</v>
      </c>
      <c r="E230" s="32"/>
      <c r="F230" s="33">
        <f t="shared" si="15"/>
        <v>150</v>
      </c>
      <c r="G230" s="33">
        <f t="shared" si="15"/>
        <v>150</v>
      </c>
    </row>
    <row r="231" spans="1:7" ht="31.5">
      <c r="A231" s="76" t="s">
        <v>157</v>
      </c>
      <c r="B231" s="57" t="s">
        <v>305</v>
      </c>
      <c r="C231" s="57" t="s">
        <v>324</v>
      </c>
      <c r="D231" s="57" t="s">
        <v>158</v>
      </c>
      <c r="E231" s="57"/>
      <c r="F231" s="60">
        <f t="shared" si="15"/>
        <v>150</v>
      </c>
      <c r="G231" s="60">
        <f t="shared" si="15"/>
        <v>150</v>
      </c>
    </row>
    <row r="232" spans="1:7" ht="47.25">
      <c r="A232" s="38" t="s">
        <v>312</v>
      </c>
      <c r="B232" s="3" t="s">
        <v>305</v>
      </c>
      <c r="C232" s="3" t="s">
        <v>324</v>
      </c>
      <c r="D232" s="3" t="s">
        <v>313</v>
      </c>
      <c r="E232" s="3"/>
      <c r="F232" s="39">
        <f t="shared" si="15"/>
        <v>150</v>
      </c>
      <c r="G232" s="39">
        <f t="shared" si="15"/>
        <v>150</v>
      </c>
    </row>
    <row r="233" spans="1:7" ht="31.5">
      <c r="A233" s="38" t="s">
        <v>325</v>
      </c>
      <c r="B233" s="3" t="s">
        <v>305</v>
      </c>
      <c r="C233" s="3" t="s">
        <v>324</v>
      </c>
      <c r="D233" s="3" t="s">
        <v>326</v>
      </c>
      <c r="E233" s="3"/>
      <c r="F233" s="39">
        <f t="shared" si="15"/>
        <v>150</v>
      </c>
      <c r="G233" s="39">
        <f t="shared" si="15"/>
        <v>150</v>
      </c>
    </row>
    <row r="234" spans="1:7">
      <c r="A234" s="38" t="s">
        <v>137</v>
      </c>
      <c r="B234" s="3" t="s">
        <v>305</v>
      </c>
      <c r="C234" s="3" t="s">
        <v>324</v>
      </c>
      <c r="D234" s="3" t="s">
        <v>326</v>
      </c>
      <c r="E234" s="3" t="s">
        <v>138</v>
      </c>
      <c r="F234" s="39">
        <v>150</v>
      </c>
      <c r="G234" s="39">
        <v>150</v>
      </c>
    </row>
    <row r="235" spans="1:7">
      <c r="A235" s="71" t="s">
        <v>392</v>
      </c>
      <c r="B235" s="72" t="s">
        <v>305</v>
      </c>
      <c r="C235" s="72" t="s">
        <v>217</v>
      </c>
      <c r="D235" s="72"/>
      <c r="E235" s="72"/>
      <c r="F235" s="73">
        <f>F236</f>
        <v>238.60000000000002</v>
      </c>
      <c r="G235" s="73">
        <f>G236</f>
        <v>238.60000000000002</v>
      </c>
    </row>
    <row r="236" spans="1:7">
      <c r="A236" s="74" t="s">
        <v>390</v>
      </c>
      <c r="B236" s="54" t="s">
        <v>305</v>
      </c>
      <c r="C236" s="54" t="s">
        <v>218</v>
      </c>
      <c r="D236" s="54"/>
      <c r="E236" s="54"/>
      <c r="F236" s="55">
        <f>F237+F244</f>
        <v>238.60000000000002</v>
      </c>
      <c r="G236" s="55">
        <f>G237+G244</f>
        <v>238.60000000000002</v>
      </c>
    </row>
    <row r="237" spans="1:7" ht="47.25">
      <c r="A237" s="31" t="s">
        <v>175</v>
      </c>
      <c r="B237" s="32" t="s">
        <v>305</v>
      </c>
      <c r="C237" s="32" t="s">
        <v>218</v>
      </c>
      <c r="D237" s="32" t="s">
        <v>176</v>
      </c>
      <c r="E237" s="32"/>
      <c r="F237" s="33">
        <f>F238</f>
        <v>129.4</v>
      </c>
      <c r="G237" s="33">
        <f>G238</f>
        <v>129.4</v>
      </c>
    </row>
    <row r="238" spans="1:7" ht="47.25">
      <c r="A238" s="76" t="s">
        <v>219</v>
      </c>
      <c r="B238" s="57" t="s">
        <v>305</v>
      </c>
      <c r="C238" s="57" t="s">
        <v>218</v>
      </c>
      <c r="D238" s="57" t="s">
        <v>220</v>
      </c>
      <c r="E238" s="57"/>
      <c r="F238" s="60">
        <f>F239</f>
        <v>129.4</v>
      </c>
      <c r="G238" s="60">
        <f>G239</f>
        <v>129.4</v>
      </c>
    </row>
    <row r="239" spans="1:7" ht="47.25">
      <c r="A239" s="4" t="s">
        <v>327</v>
      </c>
      <c r="B239" s="3" t="s">
        <v>305</v>
      </c>
      <c r="C239" s="3" t="s">
        <v>218</v>
      </c>
      <c r="D239" s="3" t="s">
        <v>328</v>
      </c>
      <c r="E239" s="3"/>
      <c r="F239" s="39">
        <f>F240+F242</f>
        <v>129.4</v>
      </c>
      <c r="G239" s="39">
        <f>G240+G242</f>
        <v>129.4</v>
      </c>
    </row>
    <row r="240" spans="1:7" ht="110.25">
      <c r="A240" s="5" t="s">
        <v>329</v>
      </c>
      <c r="B240" s="3" t="s">
        <v>305</v>
      </c>
      <c r="C240" s="3" t="s">
        <v>218</v>
      </c>
      <c r="D240" s="14" t="s">
        <v>330</v>
      </c>
      <c r="E240" s="14"/>
      <c r="F240" s="17">
        <f>F241</f>
        <v>1.4</v>
      </c>
      <c r="G240" s="17">
        <f>G241</f>
        <v>1.4</v>
      </c>
    </row>
    <row r="241" spans="1:7">
      <c r="A241" s="5" t="s">
        <v>137</v>
      </c>
      <c r="B241" s="3" t="s">
        <v>305</v>
      </c>
      <c r="C241" s="3" t="s">
        <v>218</v>
      </c>
      <c r="D241" s="14" t="s">
        <v>330</v>
      </c>
      <c r="E241" s="14" t="s">
        <v>138</v>
      </c>
      <c r="F241" s="17">
        <v>1.4</v>
      </c>
      <c r="G241" s="17">
        <v>1.4</v>
      </c>
    </row>
    <row r="242" spans="1:7" ht="63">
      <c r="A242" s="4" t="s">
        <v>331</v>
      </c>
      <c r="B242" s="3" t="s">
        <v>305</v>
      </c>
      <c r="C242" s="3" t="s">
        <v>218</v>
      </c>
      <c r="D242" s="3" t="s">
        <v>332</v>
      </c>
      <c r="E242" s="3"/>
      <c r="F242" s="39">
        <f>F243</f>
        <v>128</v>
      </c>
      <c r="G242" s="39">
        <f>G243</f>
        <v>128</v>
      </c>
    </row>
    <row r="243" spans="1:7">
      <c r="A243" s="4" t="s">
        <v>137</v>
      </c>
      <c r="B243" s="3" t="s">
        <v>305</v>
      </c>
      <c r="C243" s="3" t="s">
        <v>218</v>
      </c>
      <c r="D243" s="3" t="s">
        <v>332</v>
      </c>
      <c r="E243" s="3" t="s">
        <v>138</v>
      </c>
      <c r="F243" s="39">
        <v>128</v>
      </c>
      <c r="G243" s="39">
        <v>128</v>
      </c>
    </row>
    <row r="244" spans="1:7" ht="47.25">
      <c r="A244" s="75" t="s">
        <v>121</v>
      </c>
      <c r="B244" s="32" t="s">
        <v>305</v>
      </c>
      <c r="C244" s="32" t="s">
        <v>218</v>
      </c>
      <c r="D244" s="32" t="s">
        <v>122</v>
      </c>
      <c r="E244" s="32"/>
      <c r="F244" s="33">
        <f>F245</f>
        <v>109.2</v>
      </c>
      <c r="G244" s="33">
        <f>G245</f>
        <v>109.2</v>
      </c>
    </row>
    <row r="245" spans="1:7" ht="31.5">
      <c r="A245" s="76" t="s">
        <v>123</v>
      </c>
      <c r="B245" s="57" t="s">
        <v>305</v>
      </c>
      <c r="C245" s="57" t="s">
        <v>218</v>
      </c>
      <c r="D245" s="57" t="s">
        <v>124</v>
      </c>
      <c r="E245" s="57"/>
      <c r="F245" s="60">
        <f>F246</f>
        <v>109.2</v>
      </c>
      <c r="G245" s="60">
        <f>G246</f>
        <v>109.2</v>
      </c>
    </row>
    <row r="246" spans="1:7" ht="78.75">
      <c r="A246" s="38" t="s">
        <v>333</v>
      </c>
      <c r="B246" s="3" t="s">
        <v>305</v>
      </c>
      <c r="C246" s="3" t="s">
        <v>218</v>
      </c>
      <c r="D246" s="3" t="s">
        <v>334</v>
      </c>
      <c r="E246" s="3"/>
      <c r="F246" s="39">
        <f>F247+F248</f>
        <v>109.2</v>
      </c>
      <c r="G246" s="39">
        <f>G247+G248</f>
        <v>109.2</v>
      </c>
    </row>
    <row r="247" spans="1:7" ht="78.75">
      <c r="A247" s="38" t="s">
        <v>31</v>
      </c>
      <c r="B247" s="3" t="s">
        <v>305</v>
      </c>
      <c r="C247" s="3" t="s">
        <v>218</v>
      </c>
      <c r="D247" s="3" t="s">
        <v>334</v>
      </c>
      <c r="E247" s="3" t="s">
        <v>32</v>
      </c>
      <c r="F247" s="39">
        <v>99.2</v>
      </c>
      <c r="G247" s="39">
        <v>99.2</v>
      </c>
    </row>
    <row r="248" spans="1:7" ht="31.5">
      <c r="A248" s="38" t="s">
        <v>33</v>
      </c>
      <c r="B248" s="3" t="s">
        <v>305</v>
      </c>
      <c r="C248" s="3" t="s">
        <v>218</v>
      </c>
      <c r="D248" s="3" t="s">
        <v>334</v>
      </c>
      <c r="E248" s="3" t="s">
        <v>34</v>
      </c>
      <c r="F248" s="39">
        <v>10</v>
      </c>
      <c r="G248" s="39">
        <v>10</v>
      </c>
    </row>
    <row r="249" spans="1:7">
      <c r="A249" s="71" t="s">
        <v>335</v>
      </c>
      <c r="B249" s="72" t="s">
        <v>305</v>
      </c>
      <c r="C249" s="72" t="s">
        <v>336</v>
      </c>
      <c r="D249" s="72"/>
      <c r="E249" s="72"/>
      <c r="F249" s="73">
        <f t="shared" ref="F249:G254" si="16">F250</f>
        <v>521.26</v>
      </c>
      <c r="G249" s="73">
        <f t="shared" si="16"/>
        <v>508.8</v>
      </c>
    </row>
    <row r="250" spans="1:7" ht="31.5">
      <c r="A250" s="74" t="s">
        <v>337</v>
      </c>
      <c r="B250" s="54" t="s">
        <v>305</v>
      </c>
      <c r="C250" s="54" t="s">
        <v>338</v>
      </c>
      <c r="D250" s="54"/>
      <c r="E250" s="54"/>
      <c r="F250" s="55">
        <f t="shared" si="16"/>
        <v>521.26</v>
      </c>
      <c r="G250" s="55">
        <f t="shared" si="16"/>
        <v>508.8</v>
      </c>
    </row>
    <row r="251" spans="1:7" ht="47.25">
      <c r="A251" s="75" t="s">
        <v>121</v>
      </c>
      <c r="B251" s="32" t="s">
        <v>305</v>
      </c>
      <c r="C251" s="32" t="s">
        <v>338</v>
      </c>
      <c r="D251" s="32" t="s">
        <v>122</v>
      </c>
      <c r="E251" s="32"/>
      <c r="F251" s="33">
        <f t="shared" si="16"/>
        <v>521.26</v>
      </c>
      <c r="G251" s="33">
        <f t="shared" si="16"/>
        <v>508.8</v>
      </c>
    </row>
    <row r="252" spans="1:7" ht="31.5">
      <c r="A252" s="76" t="s">
        <v>123</v>
      </c>
      <c r="B252" s="57" t="s">
        <v>305</v>
      </c>
      <c r="C252" s="57" t="s">
        <v>338</v>
      </c>
      <c r="D252" s="57" t="s">
        <v>124</v>
      </c>
      <c r="E252" s="57"/>
      <c r="F252" s="60">
        <f t="shared" si="16"/>
        <v>521.26</v>
      </c>
      <c r="G252" s="60">
        <f t="shared" si="16"/>
        <v>508.8</v>
      </c>
    </row>
    <row r="253" spans="1:7" ht="63">
      <c r="A253" s="4" t="s">
        <v>193</v>
      </c>
      <c r="B253" s="3" t="s">
        <v>305</v>
      </c>
      <c r="C253" s="3" t="s">
        <v>338</v>
      </c>
      <c r="D253" s="3" t="s">
        <v>194</v>
      </c>
      <c r="E253" s="3"/>
      <c r="F253" s="39">
        <f t="shared" si="16"/>
        <v>521.26</v>
      </c>
      <c r="G253" s="39">
        <f t="shared" si="16"/>
        <v>508.8</v>
      </c>
    </row>
    <row r="254" spans="1:7" ht="31.5">
      <c r="A254" s="4" t="s">
        <v>393</v>
      </c>
      <c r="B254" s="3" t="s">
        <v>305</v>
      </c>
      <c r="C254" s="3" t="s">
        <v>338</v>
      </c>
      <c r="D254" s="3" t="s">
        <v>339</v>
      </c>
      <c r="E254" s="3"/>
      <c r="F254" s="39">
        <f t="shared" si="16"/>
        <v>521.26</v>
      </c>
      <c r="G254" s="39">
        <f t="shared" si="16"/>
        <v>508.8</v>
      </c>
    </row>
    <row r="255" spans="1:7" ht="47.25">
      <c r="A255" s="4" t="s">
        <v>73</v>
      </c>
      <c r="B255" s="3" t="s">
        <v>305</v>
      </c>
      <c r="C255" s="3" t="s">
        <v>338</v>
      </c>
      <c r="D255" s="3" t="s">
        <v>339</v>
      </c>
      <c r="E255" s="3" t="s">
        <v>74</v>
      </c>
      <c r="F255" s="39">
        <v>521.26</v>
      </c>
      <c r="G255" s="39">
        <v>508.8</v>
      </c>
    </row>
    <row r="256" spans="1:7" ht="47.25">
      <c r="A256" s="21" t="s">
        <v>12</v>
      </c>
      <c r="B256" s="22" t="s">
        <v>13</v>
      </c>
      <c r="C256" s="23"/>
      <c r="D256" s="22"/>
      <c r="E256" s="22"/>
      <c r="F256" s="24">
        <f>F257</f>
        <v>60654.530000000013</v>
      </c>
      <c r="G256" s="24">
        <f>G257</f>
        <v>60952.71</v>
      </c>
    </row>
    <row r="257" spans="1:7">
      <c r="A257" s="46" t="s">
        <v>64</v>
      </c>
      <c r="B257" s="47" t="s">
        <v>13</v>
      </c>
      <c r="C257" s="47" t="s">
        <v>65</v>
      </c>
      <c r="D257" s="47"/>
      <c r="E257" s="47"/>
      <c r="F257" s="48">
        <f>F258+F269+F299+F306</f>
        <v>60654.530000000013</v>
      </c>
      <c r="G257" s="48">
        <f>G258+G269+G299+G306</f>
        <v>60952.71</v>
      </c>
    </row>
    <row r="258" spans="1:7">
      <c r="A258" s="53" t="s">
        <v>66</v>
      </c>
      <c r="B258" s="29" t="s">
        <v>13</v>
      </c>
      <c r="C258" s="54" t="s">
        <v>67</v>
      </c>
      <c r="D258" s="54"/>
      <c r="E258" s="54"/>
      <c r="F258" s="55">
        <f>F259</f>
        <v>10009.039999999999</v>
      </c>
      <c r="G258" s="55">
        <f>G259</f>
        <v>9983.74</v>
      </c>
    </row>
    <row r="259" spans="1:7" ht="47.25">
      <c r="A259" s="31" t="s">
        <v>68</v>
      </c>
      <c r="B259" s="36" t="s">
        <v>13</v>
      </c>
      <c r="C259" s="32" t="s">
        <v>67</v>
      </c>
      <c r="D259" s="32" t="s">
        <v>69</v>
      </c>
      <c r="E259" s="32"/>
      <c r="F259" s="33">
        <f>F260</f>
        <v>10009.039999999999</v>
      </c>
      <c r="G259" s="33">
        <f>G260</f>
        <v>9983.74</v>
      </c>
    </row>
    <row r="260" spans="1:7" ht="47.25">
      <c r="A260" s="49" t="s">
        <v>70</v>
      </c>
      <c r="B260" s="50" t="s">
        <v>13</v>
      </c>
      <c r="C260" s="51" t="s">
        <v>67</v>
      </c>
      <c r="D260" s="51" t="s">
        <v>71</v>
      </c>
      <c r="E260" s="51"/>
      <c r="F260" s="52">
        <f>F261+F263+F265+F267</f>
        <v>10009.039999999999</v>
      </c>
      <c r="G260" s="52">
        <f>G261+G263+G265+G267</f>
        <v>9983.74</v>
      </c>
    </row>
    <row r="261" spans="1:7" ht="78.75">
      <c r="A261" s="38" t="s">
        <v>72</v>
      </c>
      <c r="B261" s="14" t="s">
        <v>13</v>
      </c>
      <c r="C261" s="3" t="s">
        <v>67</v>
      </c>
      <c r="D261" s="3" t="s">
        <v>340</v>
      </c>
      <c r="E261" s="3"/>
      <c r="F261" s="39">
        <f>F262</f>
        <v>8660</v>
      </c>
      <c r="G261" s="39">
        <f>G262</f>
        <v>8660</v>
      </c>
    </row>
    <row r="262" spans="1:7" ht="47.25">
      <c r="A262" s="38" t="s">
        <v>73</v>
      </c>
      <c r="B262" s="14" t="s">
        <v>13</v>
      </c>
      <c r="C262" s="3" t="s">
        <v>67</v>
      </c>
      <c r="D262" s="3" t="s">
        <v>340</v>
      </c>
      <c r="E262" s="3" t="s">
        <v>74</v>
      </c>
      <c r="F262" s="39">
        <v>8660</v>
      </c>
      <c r="G262" s="39">
        <v>8660</v>
      </c>
    </row>
    <row r="263" spans="1:7" ht="189">
      <c r="A263" s="38" t="s">
        <v>75</v>
      </c>
      <c r="B263" s="14" t="s">
        <v>13</v>
      </c>
      <c r="C263" s="3" t="s">
        <v>67</v>
      </c>
      <c r="D263" s="3" t="s">
        <v>341</v>
      </c>
      <c r="E263" s="3"/>
      <c r="F263" s="39">
        <f>F264</f>
        <v>308.89999999999998</v>
      </c>
      <c r="G263" s="39">
        <f>G264</f>
        <v>308.89999999999998</v>
      </c>
    </row>
    <row r="264" spans="1:7" ht="47.25">
      <c r="A264" s="38" t="s">
        <v>73</v>
      </c>
      <c r="B264" s="14" t="s">
        <v>13</v>
      </c>
      <c r="C264" s="3" t="s">
        <v>67</v>
      </c>
      <c r="D264" s="3" t="s">
        <v>341</v>
      </c>
      <c r="E264" s="3" t="s">
        <v>74</v>
      </c>
      <c r="F264" s="39">
        <v>308.89999999999998</v>
      </c>
      <c r="G264" s="39">
        <v>308.89999999999998</v>
      </c>
    </row>
    <row r="265" spans="1:7" ht="94.5">
      <c r="A265" s="38" t="s">
        <v>76</v>
      </c>
      <c r="B265" s="14" t="s">
        <v>13</v>
      </c>
      <c r="C265" s="3" t="s">
        <v>67</v>
      </c>
      <c r="D265" s="3" t="s">
        <v>342</v>
      </c>
      <c r="E265" s="3"/>
      <c r="F265" s="39">
        <f>F266</f>
        <v>0</v>
      </c>
      <c r="G265" s="39">
        <f>G266</f>
        <v>0</v>
      </c>
    </row>
    <row r="266" spans="1:7" ht="47.25">
      <c r="A266" s="38" t="s">
        <v>73</v>
      </c>
      <c r="B266" s="14" t="s">
        <v>13</v>
      </c>
      <c r="C266" s="3" t="s">
        <v>67</v>
      </c>
      <c r="D266" s="3" t="s">
        <v>342</v>
      </c>
      <c r="E266" s="3" t="s">
        <v>74</v>
      </c>
      <c r="F266" s="39">
        <v>0</v>
      </c>
      <c r="G266" s="39">
        <v>0</v>
      </c>
    </row>
    <row r="267" spans="1:7" ht="78.75">
      <c r="A267" s="38" t="s">
        <v>77</v>
      </c>
      <c r="B267" s="14" t="s">
        <v>13</v>
      </c>
      <c r="C267" s="3" t="s">
        <v>67</v>
      </c>
      <c r="D267" s="3" t="s">
        <v>78</v>
      </c>
      <c r="E267" s="3"/>
      <c r="F267" s="39">
        <f>F268</f>
        <v>1040.1400000000001</v>
      </c>
      <c r="G267" s="39">
        <f>G268</f>
        <v>1014.84</v>
      </c>
    </row>
    <row r="268" spans="1:7" ht="47.25">
      <c r="A268" s="38" t="s">
        <v>73</v>
      </c>
      <c r="B268" s="14" t="s">
        <v>13</v>
      </c>
      <c r="C268" s="3" t="s">
        <v>67</v>
      </c>
      <c r="D268" s="3" t="s">
        <v>78</v>
      </c>
      <c r="E268" s="3" t="s">
        <v>74</v>
      </c>
      <c r="F268" s="39">
        <v>1040.1400000000001</v>
      </c>
      <c r="G268" s="39">
        <v>1014.84</v>
      </c>
    </row>
    <row r="269" spans="1:7">
      <c r="A269" s="53" t="s">
        <v>79</v>
      </c>
      <c r="B269" s="29" t="s">
        <v>13</v>
      </c>
      <c r="C269" s="54" t="s">
        <v>80</v>
      </c>
      <c r="D269" s="54"/>
      <c r="E269" s="54"/>
      <c r="F269" s="55">
        <f>F270</f>
        <v>47667.710000000006</v>
      </c>
      <c r="G269" s="55">
        <f>G270</f>
        <v>48046.93</v>
      </c>
    </row>
    <row r="270" spans="1:7" ht="47.25">
      <c r="A270" s="31" t="s">
        <v>68</v>
      </c>
      <c r="B270" s="36" t="s">
        <v>13</v>
      </c>
      <c r="C270" s="32" t="s">
        <v>80</v>
      </c>
      <c r="D270" s="32" t="s">
        <v>69</v>
      </c>
      <c r="E270" s="32"/>
      <c r="F270" s="33">
        <f>F271+F292</f>
        <v>47667.710000000006</v>
      </c>
      <c r="G270" s="33">
        <f>G271+G292</f>
        <v>48046.93</v>
      </c>
    </row>
    <row r="271" spans="1:7" ht="47.25">
      <c r="A271" s="56" t="s">
        <v>81</v>
      </c>
      <c r="B271" s="42" t="s">
        <v>13</v>
      </c>
      <c r="C271" s="57" t="s">
        <v>80</v>
      </c>
      <c r="D271" s="57" t="s">
        <v>82</v>
      </c>
      <c r="E271" s="57"/>
      <c r="F271" s="43">
        <f>F272+F274+F276+F278+F280+F282+F284+F286+F288+F290</f>
        <v>42762.430000000008</v>
      </c>
      <c r="G271" s="43">
        <f>G272+G274+G276+G278+G280+G282+G284+G286+G288+G290</f>
        <v>43201.01</v>
      </c>
    </row>
    <row r="272" spans="1:7" ht="141.75">
      <c r="A272" s="38" t="s">
        <v>83</v>
      </c>
      <c r="B272" s="14" t="s">
        <v>13</v>
      </c>
      <c r="C272" s="3" t="s">
        <v>80</v>
      </c>
      <c r="D272" s="3" t="s">
        <v>343</v>
      </c>
      <c r="E272" s="3"/>
      <c r="F272" s="39">
        <f>F273</f>
        <v>32590.3</v>
      </c>
      <c r="G272" s="39">
        <f>G273</f>
        <v>32590.3</v>
      </c>
    </row>
    <row r="273" spans="1:7" ht="47.25">
      <c r="A273" s="38" t="s">
        <v>73</v>
      </c>
      <c r="B273" s="14" t="s">
        <v>13</v>
      </c>
      <c r="C273" s="3" t="s">
        <v>80</v>
      </c>
      <c r="D273" s="3" t="s">
        <v>343</v>
      </c>
      <c r="E273" s="3" t="s">
        <v>74</v>
      </c>
      <c r="F273" s="39">
        <v>32590.3</v>
      </c>
      <c r="G273" s="39">
        <v>32590.3</v>
      </c>
    </row>
    <row r="274" spans="1:7" ht="78.75">
      <c r="A274" s="58" t="s">
        <v>84</v>
      </c>
      <c r="B274" s="14" t="s">
        <v>13</v>
      </c>
      <c r="C274" s="3" t="s">
        <v>80</v>
      </c>
      <c r="D274" s="3" t="s">
        <v>344</v>
      </c>
      <c r="E274" s="3"/>
      <c r="F274" s="39">
        <f>F275</f>
        <v>277</v>
      </c>
      <c r="G274" s="39">
        <f>G275</f>
        <v>277</v>
      </c>
    </row>
    <row r="275" spans="1:7" ht="47.25">
      <c r="A275" s="38" t="s">
        <v>73</v>
      </c>
      <c r="B275" s="14" t="s">
        <v>13</v>
      </c>
      <c r="C275" s="3" t="s">
        <v>80</v>
      </c>
      <c r="D275" s="3" t="s">
        <v>344</v>
      </c>
      <c r="E275" s="3" t="s">
        <v>74</v>
      </c>
      <c r="F275" s="39">
        <v>277</v>
      </c>
      <c r="G275" s="39">
        <v>277</v>
      </c>
    </row>
    <row r="276" spans="1:7" ht="47.25">
      <c r="A276" s="38" t="s">
        <v>85</v>
      </c>
      <c r="B276" s="14" t="s">
        <v>13</v>
      </c>
      <c r="C276" s="3" t="s">
        <v>80</v>
      </c>
      <c r="D276" s="3" t="s">
        <v>345</v>
      </c>
      <c r="E276" s="3"/>
      <c r="F276" s="39">
        <f>F277</f>
        <v>0</v>
      </c>
      <c r="G276" s="39">
        <f>G277</f>
        <v>0</v>
      </c>
    </row>
    <row r="277" spans="1:7" ht="47.25">
      <c r="A277" s="38" t="s">
        <v>73</v>
      </c>
      <c r="B277" s="14" t="s">
        <v>13</v>
      </c>
      <c r="C277" s="3" t="s">
        <v>80</v>
      </c>
      <c r="D277" s="3" t="s">
        <v>345</v>
      </c>
      <c r="E277" s="3" t="s">
        <v>74</v>
      </c>
      <c r="F277" s="39">
        <v>0</v>
      </c>
      <c r="G277" s="39">
        <v>0</v>
      </c>
    </row>
    <row r="278" spans="1:7" ht="94.5">
      <c r="A278" s="38" t="s">
        <v>86</v>
      </c>
      <c r="B278" s="14" t="s">
        <v>13</v>
      </c>
      <c r="C278" s="3" t="s">
        <v>80</v>
      </c>
      <c r="D278" s="3" t="s">
        <v>346</v>
      </c>
      <c r="E278" s="3"/>
      <c r="F278" s="39">
        <f>F279</f>
        <v>0</v>
      </c>
      <c r="G278" s="39">
        <f>G279</f>
        <v>0</v>
      </c>
    </row>
    <row r="279" spans="1:7" ht="47.25">
      <c r="A279" s="38" t="s">
        <v>73</v>
      </c>
      <c r="B279" s="14" t="s">
        <v>13</v>
      </c>
      <c r="C279" s="3" t="s">
        <v>80</v>
      </c>
      <c r="D279" s="3" t="s">
        <v>346</v>
      </c>
      <c r="E279" s="3" t="s">
        <v>74</v>
      </c>
      <c r="F279" s="39">
        <v>0</v>
      </c>
      <c r="G279" s="39">
        <v>0</v>
      </c>
    </row>
    <row r="280" spans="1:7" ht="220.5">
      <c r="A280" s="38" t="s">
        <v>87</v>
      </c>
      <c r="B280" s="14" t="s">
        <v>13</v>
      </c>
      <c r="C280" s="3" t="s">
        <v>80</v>
      </c>
      <c r="D280" s="3" t="s">
        <v>347</v>
      </c>
      <c r="E280" s="3"/>
      <c r="F280" s="39">
        <f>F281</f>
        <v>582.5</v>
      </c>
      <c r="G280" s="39">
        <f>G281</f>
        <v>582.5</v>
      </c>
    </row>
    <row r="281" spans="1:7" ht="47.25">
      <c r="A281" s="38" t="s">
        <v>73</v>
      </c>
      <c r="B281" s="14" t="s">
        <v>13</v>
      </c>
      <c r="C281" s="3" t="s">
        <v>80</v>
      </c>
      <c r="D281" s="3" t="s">
        <v>347</v>
      </c>
      <c r="E281" s="3" t="s">
        <v>74</v>
      </c>
      <c r="F281" s="39">
        <v>582.5</v>
      </c>
      <c r="G281" s="39">
        <v>582.5</v>
      </c>
    </row>
    <row r="282" spans="1:7" ht="220.5">
      <c r="A282" s="38" t="s">
        <v>88</v>
      </c>
      <c r="B282" s="14" t="s">
        <v>13</v>
      </c>
      <c r="C282" s="3" t="s">
        <v>80</v>
      </c>
      <c r="D282" s="3" t="s">
        <v>348</v>
      </c>
      <c r="E282" s="3"/>
      <c r="F282" s="39">
        <f>F283</f>
        <v>184.9</v>
      </c>
      <c r="G282" s="39">
        <f>G283</f>
        <v>184.9</v>
      </c>
    </row>
    <row r="283" spans="1:7" ht="31.5">
      <c r="A283" s="59" t="s">
        <v>89</v>
      </c>
      <c r="B283" s="14" t="s">
        <v>13</v>
      </c>
      <c r="C283" s="3" t="s">
        <v>80</v>
      </c>
      <c r="D283" s="3" t="s">
        <v>348</v>
      </c>
      <c r="E283" s="3" t="s">
        <v>90</v>
      </c>
      <c r="F283" s="39">
        <v>184.9</v>
      </c>
      <c r="G283" s="39">
        <v>184.9</v>
      </c>
    </row>
    <row r="284" spans="1:7" ht="63">
      <c r="A284" s="38" t="s">
        <v>91</v>
      </c>
      <c r="B284" s="14" t="s">
        <v>13</v>
      </c>
      <c r="C284" s="3" t="s">
        <v>80</v>
      </c>
      <c r="D284" s="3" t="s">
        <v>349</v>
      </c>
      <c r="E284" s="3"/>
      <c r="F284" s="39">
        <f>F285</f>
        <v>0</v>
      </c>
      <c r="G284" s="39">
        <f>G285</f>
        <v>0</v>
      </c>
    </row>
    <row r="285" spans="1:7" ht="47.25">
      <c r="A285" s="38" t="s">
        <v>73</v>
      </c>
      <c r="B285" s="14" t="s">
        <v>13</v>
      </c>
      <c r="C285" s="3" t="s">
        <v>80</v>
      </c>
      <c r="D285" s="3" t="s">
        <v>349</v>
      </c>
      <c r="E285" s="3" t="s">
        <v>74</v>
      </c>
      <c r="F285" s="39">
        <v>0</v>
      </c>
      <c r="G285" s="39">
        <v>0</v>
      </c>
    </row>
    <row r="286" spans="1:7" ht="63">
      <c r="A286" s="38" t="s">
        <v>92</v>
      </c>
      <c r="B286" s="14" t="s">
        <v>13</v>
      </c>
      <c r="C286" s="3" t="s">
        <v>80</v>
      </c>
      <c r="D286" s="3" t="s">
        <v>350</v>
      </c>
      <c r="E286" s="3"/>
      <c r="F286" s="39">
        <f>F287</f>
        <v>235</v>
      </c>
      <c r="G286" s="39">
        <f>G287</f>
        <v>235</v>
      </c>
    </row>
    <row r="287" spans="1:7" ht="47.25">
      <c r="A287" s="38" t="s">
        <v>73</v>
      </c>
      <c r="B287" s="14" t="s">
        <v>13</v>
      </c>
      <c r="C287" s="3" t="s">
        <v>80</v>
      </c>
      <c r="D287" s="3" t="s">
        <v>350</v>
      </c>
      <c r="E287" s="3" t="s">
        <v>74</v>
      </c>
      <c r="F287" s="39">
        <v>235</v>
      </c>
      <c r="G287" s="39">
        <v>235</v>
      </c>
    </row>
    <row r="288" spans="1:7" ht="78.75">
      <c r="A288" s="38" t="s">
        <v>93</v>
      </c>
      <c r="B288" s="14" t="s">
        <v>13</v>
      </c>
      <c r="C288" s="3" t="s">
        <v>80</v>
      </c>
      <c r="D288" s="14" t="s">
        <v>351</v>
      </c>
      <c r="E288" s="3"/>
      <c r="F288" s="39">
        <f>F289</f>
        <v>282</v>
      </c>
      <c r="G288" s="39">
        <f>G289</f>
        <v>282</v>
      </c>
    </row>
    <row r="289" spans="1:7" ht="47.25">
      <c r="A289" s="38" t="s">
        <v>73</v>
      </c>
      <c r="B289" s="14" t="s">
        <v>13</v>
      </c>
      <c r="C289" s="3" t="s">
        <v>80</v>
      </c>
      <c r="D289" s="14" t="s">
        <v>351</v>
      </c>
      <c r="E289" s="3" t="s">
        <v>74</v>
      </c>
      <c r="F289" s="39">
        <v>282</v>
      </c>
      <c r="G289" s="39">
        <v>282</v>
      </c>
    </row>
    <row r="290" spans="1:7" ht="110.25">
      <c r="A290" s="38" t="s">
        <v>94</v>
      </c>
      <c r="B290" s="14" t="s">
        <v>13</v>
      </c>
      <c r="C290" s="3" t="s">
        <v>80</v>
      </c>
      <c r="D290" s="14" t="s">
        <v>95</v>
      </c>
      <c r="E290" s="3"/>
      <c r="F290" s="39">
        <f>F291</f>
        <v>8610.73</v>
      </c>
      <c r="G290" s="39">
        <f>G291</f>
        <v>9049.31</v>
      </c>
    </row>
    <row r="291" spans="1:7" ht="47.25">
      <c r="A291" s="38" t="s">
        <v>73</v>
      </c>
      <c r="B291" s="14" t="s">
        <v>13</v>
      </c>
      <c r="C291" s="3" t="s">
        <v>80</v>
      </c>
      <c r="D291" s="14" t="s">
        <v>95</v>
      </c>
      <c r="E291" s="3" t="s">
        <v>74</v>
      </c>
      <c r="F291" s="39">
        <v>8610.73</v>
      </c>
      <c r="G291" s="39">
        <v>9049.31</v>
      </c>
    </row>
    <row r="292" spans="1:7" ht="47.25">
      <c r="A292" s="56" t="s">
        <v>96</v>
      </c>
      <c r="B292" s="42" t="s">
        <v>13</v>
      </c>
      <c r="C292" s="57" t="s">
        <v>80</v>
      </c>
      <c r="D292" s="42" t="s">
        <v>97</v>
      </c>
      <c r="E292" s="57"/>
      <c r="F292" s="60">
        <f>F293+F295+F297</f>
        <v>4905.2800000000007</v>
      </c>
      <c r="G292" s="60">
        <f>G293+G295+G297</f>
        <v>4845.92</v>
      </c>
    </row>
    <row r="293" spans="1:7" ht="47.25">
      <c r="A293" s="58" t="s">
        <v>98</v>
      </c>
      <c r="B293" s="14" t="s">
        <v>13</v>
      </c>
      <c r="C293" s="3" t="s">
        <v>80</v>
      </c>
      <c r="D293" s="14" t="s">
        <v>352</v>
      </c>
      <c r="E293" s="3"/>
      <c r="F293" s="39">
        <f>F294</f>
        <v>83</v>
      </c>
      <c r="G293" s="39">
        <f>G294</f>
        <v>83</v>
      </c>
    </row>
    <row r="294" spans="1:7" ht="47.25">
      <c r="A294" s="38" t="s">
        <v>73</v>
      </c>
      <c r="B294" s="14" t="s">
        <v>13</v>
      </c>
      <c r="C294" s="3" t="s">
        <v>80</v>
      </c>
      <c r="D294" s="14" t="s">
        <v>352</v>
      </c>
      <c r="E294" s="3" t="s">
        <v>74</v>
      </c>
      <c r="F294" s="39">
        <v>83</v>
      </c>
      <c r="G294" s="39">
        <v>83</v>
      </c>
    </row>
    <row r="295" spans="1:7" ht="94.5">
      <c r="A295" s="58" t="s">
        <v>99</v>
      </c>
      <c r="B295" s="14" t="s">
        <v>13</v>
      </c>
      <c r="C295" s="3" t="s">
        <v>80</v>
      </c>
      <c r="D295" s="14" t="s">
        <v>353</v>
      </c>
      <c r="E295" s="3"/>
      <c r="F295" s="39">
        <f>F296</f>
        <v>2336.9</v>
      </c>
      <c r="G295" s="39">
        <f>G296</f>
        <v>2336.9</v>
      </c>
    </row>
    <row r="296" spans="1:7" ht="47.25">
      <c r="A296" s="38" t="s">
        <v>73</v>
      </c>
      <c r="B296" s="14" t="s">
        <v>13</v>
      </c>
      <c r="C296" s="3" t="s">
        <v>80</v>
      </c>
      <c r="D296" s="14" t="s">
        <v>353</v>
      </c>
      <c r="E296" s="3" t="s">
        <v>74</v>
      </c>
      <c r="F296" s="39">
        <v>2336.9</v>
      </c>
      <c r="G296" s="39">
        <v>2336.9</v>
      </c>
    </row>
    <row r="297" spans="1:7" ht="63">
      <c r="A297" s="38" t="s">
        <v>100</v>
      </c>
      <c r="B297" s="14" t="s">
        <v>13</v>
      </c>
      <c r="C297" s="3" t="s">
        <v>80</v>
      </c>
      <c r="D297" s="14" t="s">
        <v>101</v>
      </c>
      <c r="E297" s="3"/>
      <c r="F297" s="39">
        <f>F298</f>
        <v>2485.38</v>
      </c>
      <c r="G297" s="39">
        <f>G298</f>
        <v>2426.02</v>
      </c>
    </row>
    <row r="298" spans="1:7" ht="47.25">
      <c r="A298" s="38" t="s">
        <v>73</v>
      </c>
      <c r="B298" s="14" t="s">
        <v>13</v>
      </c>
      <c r="C298" s="3" t="s">
        <v>80</v>
      </c>
      <c r="D298" s="14" t="s">
        <v>101</v>
      </c>
      <c r="E298" s="3" t="s">
        <v>74</v>
      </c>
      <c r="F298" s="39">
        <v>2485.38</v>
      </c>
      <c r="G298" s="39">
        <v>2426.02</v>
      </c>
    </row>
    <row r="299" spans="1:7">
      <c r="A299" s="53" t="s">
        <v>354</v>
      </c>
      <c r="B299" s="29" t="s">
        <v>13</v>
      </c>
      <c r="C299" s="54" t="s">
        <v>355</v>
      </c>
      <c r="D299" s="29"/>
      <c r="E299" s="54"/>
      <c r="F299" s="55">
        <f>F300</f>
        <v>644.29999999999995</v>
      </c>
      <c r="G299" s="55">
        <f>G300</f>
        <v>644.29999999999995</v>
      </c>
    </row>
    <row r="300" spans="1:7" ht="47.25">
      <c r="A300" s="31" t="s">
        <v>68</v>
      </c>
      <c r="B300" s="36" t="s">
        <v>13</v>
      </c>
      <c r="C300" s="32" t="s">
        <v>355</v>
      </c>
      <c r="D300" s="32" t="s">
        <v>69</v>
      </c>
      <c r="E300" s="32"/>
      <c r="F300" s="33">
        <f>F301</f>
        <v>644.29999999999995</v>
      </c>
      <c r="G300" s="33">
        <f>G301</f>
        <v>644.29999999999995</v>
      </c>
    </row>
    <row r="301" spans="1:7" ht="31.5">
      <c r="A301" s="56" t="s">
        <v>102</v>
      </c>
      <c r="B301" s="42" t="s">
        <v>13</v>
      </c>
      <c r="C301" s="57" t="s">
        <v>355</v>
      </c>
      <c r="D301" s="42" t="s">
        <v>103</v>
      </c>
      <c r="E301" s="57"/>
      <c r="F301" s="60">
        <f>F302+F304</f>
        <v>644.29999999999995</v>
      </c>
      <c r="G301" s="60">
        <f>G302+G304</f>
        <v>644.29999999999995</v>
      </c>
    </row>
    <row r="302" spans="1:7" ht="31.5">
      <c r="A302" s="38" t="s">
        <v>104</v>
      </c>
      <c r="B302" s="14" t="s">
        <v>13</v>
      </c>
      <c r="C302" s="3" t="s">
        <v>355</v>
      </c>
      <c r="D302" s="14" t="s">
        <v>105</v>
      </c>
      <c r="E302" s="3"/>
      <c r="F302" s="39">
        <f>F303</f>
        <v>579.29999999999995</v>
      </c>
      <c r="G302" s="39">
        <f>G303</f>
        <v>579.29999999999995</v>
      </c>
    </row>
    <row r="303" spans="1:7" ht="47.25">
      <c r="A303" s="38" t="s">
        <v>73</v>
      </c>
      <c r="B303" s="14" t="s">
        <v>13</v>
      </c>
      <c r="C303" s="3" t="s">
        <v>355</v>
      </c>
      <c r="D303" s="14" t="s">
        <v>105</v>
      </c>
      <c r="E303" s="3">
        <v>600</v>
      </c>
      <c r="F303" s="39">
        <v>579.29999999999995</v>
      </c>
      <c r="G303" s="39">
        <v>579.29999999999995</v>
      </c>
    </row>
    <row r="304" spans="1:7" ht="47.25">
      <c r="A304" s="38" t="s">
        <v>106</v>
      </c>
      <c r="B304" s="14" t="s">
        <v>13</v>
      </c>
      <c r="C304" s="3" t="s">
        <v>355</v>
      </c>
      <c r="D304" s="14" t="s">
        <v>107</v>
      </c>
      <c r="E304" s="3"/>
      <c r="F304" s="39">
        <f>F305</f>
        <v>65</v>
      </c>
      <c r="G304" s="39">
        <f>G305</f>
        <v>65</v>
      </c>
    </row>
    <row r="305" spans="1:7" ht="47.25">
      <c r="A305" s="38" t="s">
        <v>73</v>
      </c>
      <c r="B305" s="14" t="s">
        <v>13</v>
      </c>
      <c r="C305" s="3" t="s">
        <v>355</v>
      </c>
      <c r="D305" s="14" t="s">
        <v>107</v>
      </c>
      <c r="E305" s="3" t="s">
        <v>74</v>
      </c>
      <c r="F305" s="39">
        <v>65</v>
      </c>
      <c r="G305" s="39">
        <v>65</v>
      </c>
    </row>
    <row r="306" spans="1:7">
      <c r="A306" s="53" t="s">
        <v>108</v>
      </c>
      <c r="B306" s="29" t="s">
        <v>13</v>
      </c>
      <c r="C306" s="54" t="s">
        <v>109</v>
      </c>
      <c r="D306" s="29"/>
      <c r="E306" s="54"/>
      <c r="F306" s="55">
        <f t="shared" ref="F306:G308" si="17">F307</f>
        <v>2333.48</v>
      </c>
      <c r="G306" s="55">
        <f t="shared" si="17"/>
        <v>2277.7399999999998</v>
      </c>
    </row>
    <row r="307" spans="1:7" ht="47.25">
      <c r="A307" s="31" t="s">
        <v>68</v>
      </c>
      <c r="B307" s="36" t="s">
        <v>13</v>
      </c>
      <c r="C307" s="32" t="s">
        <v>109</v>
      </c>
      <c r="D307" s="32" t="s">
        <v>69</v>
      </c>
      <c r="E307" s="32"/>
      <c r="F307" s="33">
        <f t="shared" si="17"/>
        <v>2333.48</v>
      </c>
      <c r="G307" s="33">
        <f t="shared" si="17"/>
        <v>2277.7399999999998</v>
      </c>
    </row>
    <row r="308" spans="1:7" ht="31.5">
      <c r="A308" s="56" t="s">
        <v>110</v>
      </c>
      <c r="B308" s="42" t="s">
        <v>13</v>
      </c>
      <c r="C308" s="57" t="s">
        <v>109</v>
      </c>
      <c r="D308" s="42" t="s">
        <v>111</v>
      </c>
      <c r="E308" s="57"/>
      <c r="F308" s="60">
        <f t="shared" si="17"/>
        <v>2333.48</v>
      </c>
      <c r="G308" s="60">
        <f t="shared" si="17"/>
        <v>2277.7399999999998</v>
      </c>
    </row>
    <row r="309" spans="1:7" ht="31.5">
      <c r="A309" s="38" t="s">
        <v>356</v>
      </c>
      <c r="B309" s="14" t="s">
        <v>13</v>
      </c>
      <c r="C309" s="3" t="s">
        <v>109</v>
      </c>
      <c r="D309" s="14" t="s">
        <v>357</v>
      </c>
      <c r="E309" s="3"/>
      <c r="F309" s="39">
        <f>F310+F313</f>
        <v>2333.48</v>
      </c>
      <c r="G309" s="39">
        <f>G310+G313</f>
        <v>2277.7399999999998</v>
      </c>
    </row>
    <row r="310" spans="1:7" ht="63">
      <c r="A310" s="38" t="s">
        <v>112</v>
      </c>
      <c r="B310" s="14" t="s">
        <v>13</v>
      </c>
      <c r="C310" s="3" t="s">
        <v>109</v>
      </c>
      <c r="D310" s="14" t="s">
        <v>113</v>
      </c>
      <c r="E310" s="3"/>
      <c r="F310" s="39">
        <f>F311+F312</f>
        <v>834</v>
      </c>
      <c r="G310" s="39">
        <f>G311+G312</f>
        <v>841</v>
      </c>
    </row>
    <row r="311" spans="1:7" ht="78.75">
      <c r="A311" s="38" t="s">
        <v>31</v>
      </c>
      <c r="B311" s="14" t="s">
        <v>13</v>
      </c>
      <c r="C311" s="3" t="s">
        <v>109</v>
      </c>
      <c r="D311" s="14" t="s">
        <v>113</v>
      </c>
      <c r="E311" s="3" t="s">
        <v>32</v>
      </c>
      <c r="F311" s="39">
        <v>747.9</v>
      </c>
      <c r="G311" s="39">
        <v>754.9</v>
      </c>
    </row>
    <row r="312" spans="1:7" ht="31.5">
      <c r="A312" s="38" t="s">
        <v>33</v>
      </c>
      <c r="B312" s="14" t="s">
        <v>13</v>
      </c>
      <c r="C312" s="3" t="s">
        <v>109</v>
      </c>
      <c r="D312" s="14" t="s">
        <v>113</v>
      </c>
      <c r="E312" s="3" t="s">
        <v>34</v>
      </c>
      <c r="F312" s="39">
        <v>86.1</v>
      </c>
      <c r="G312" s="17">
        <v>86.1</v>
      </c>
    </row>
    <row r="313" spans="1:7" ht="94.5">
      <c r="A313" s="38" t="s">
        <v>114</v>
      </c>
      <c r="B313" s="14" t="s">
        <v>13</v>
      </c>
      <c r="C313" s="3" t="s">
        <v>109</v>
      </c>
      <c r="D313" s="14" t="s">
        <v>115</v>
      </c>
      <c r="E313" s="3"/>
      <c r="F313" s="39">
        <f>F314+F315</f>
        <v>1499.48</v>
      </c>
      <c r="G313" s="39">
        <f>G314+G315</f>
        <v>1436.74</v>
      </c>
    </row>
    <row r="314" spans="1:7" ht="78.75">
      <c r="A314" s="38" t="s">
        <v>31</v>
      </c>
      <c r="B314" s="14" t="s">
        <v>13</v>
      </c>
      <c r="C314" s="3" t="s">
        <v>109</v>
      </c>
      <c r="D314" s="14" t="s">
        <v>115</v>
      </c>
      <c r="E314" s="3" t="s">
        <v>32</v>
      </c>
      <c r="F314" s="39">
        <v>1288.3</v>
      </c>
      <c r="G314" s="66">
        <v>1259.8</v>
      </c>
    </row>
    <row r="315" spans="1:7" ht="31.5">
      <c r="A315" s="38" t="s">
        <v>33</v>
      </c>
      <c r="B315" s="14" t="s">
        <v>13</v>
      </c>
      <c r="C315" s="3" t="s">
        <v>109</v>
      </c>
      <c r="D315" s="14" t="s">
        <v>115</v>
      </c>
      <c r="E315" s="3" t="s">
        <v>34</v>
      </c>
      <c r="F315" s="39">
        <v>211.18</v>
      </c>
      <c r="G315" s="17">
        <v>176.94</v>
      </c>
    </row>
    <row r="316" spans="1:7" ht="31.5">
      <c r="A316" s="21" t="s">
        <v>17</v>
      </c>
      <c r="B316" s="22">
        <v>909</v>
      </c>
      <c r="C316" s="40"/>
      <c r="D316" s="23"/>
      <c r="E316" s="23"/>
      <c r="F316" s="24">
        <f t="shared" ref="F316:G319" si="18">F317</f>
        <v>6037.68</v>
      </c>
      <c r="G316" s="24">
        <f t="shared" si="18"/>
        <v>5984.27</v>
      </c>
    </row>
    <row r="317" spans="1:7">
      <c r="A317" s="25" t="s">
        <v>23</v>
      </c>
      <c r="B317" s="26" t="s">
        <v>54</v>
      </c>
      <c r="C317" s="26" t="s">
        <v>25</v>
      </c>
      <c r="D317" s="26"/>
      <c r="E317" s="26"/>
      <c r="F317" s="27">
        <f t="shared" si="18"/>
        <v>6037.68</v>
      </c>
      <c r="G317" s="27">
        <f t="shared" si="18"/>
        <v>5984.27</v>
      </c>
    </row>
    <row r="318" spans="1:7">
      <c r="A318" s="28" t="s">
        <v>26</v>
      </c>
      <c r="B318" s="29" t="s">
        <v>54</v>
      </c>
      <c r="C318" s="29" t="s">
        <v>27</v>
      </c>
      <c r="D318" s="29"/>
      <c r="E318" s="29"/>
      <c r="F318" s="30">
        <f t="shared" si="18"/>
        <v>6037.68</v>
      </c>
      <c r="G318" s="30">
        <f t="shared" si="18"/>
        <v>5984.27</v>
      </c>
    </row>
    <row r="319" spans="1:7" ht="63">
      <c r="A319" s="31" t="s">
        <v>358</v>
      </c>
      <c r="B319" s="32" t="s">
        <v>54</v>
      </c>
      <c r="C319" s="32" t="s">
        <v>27</v>
      </c>
      <c r="D319" s="32" t="s">
        <v>28</v>
      </c>
      <c r="E319" s="32"/>
      <c r="F319" s="33">
        <f t="shared" si="18"/>
        <v>6037.68</v>
      </c>
      <c r="G319" s="33">
        <f t="shared" si="18"/>
        <v>5984.27</v>
      </c>
    </row>
    <row r="320" spans="1:7" ht="31.5">
      <c r="A320" s="41" t="s">
        <v>394</v>
      </c>
      <c r="B320" s="42" t="s">
        <v>54</v>
      </c>
      <c r="C320" s="42" t="s">
        <v>27</v>
      </c>
      <c r="D320" s="42" t="s">
        <v>55</v>
      </c>
      <c r="E320" s="42"/>
      <c r="F320" s="43">
        <f>F321+F324+F329</f>
        <v>6037.68</v>
      </c>
      <c r="G320" s="43">
        <f>G321+G324+G329</f>
        <v>5984.27</v>
      </c>
    </row>
    <row r="321" spans="1:7" ht="78.75">
      <c r="A321" s="44" t="s">
        <v>56</v>
      </c>
      <c r="B321" s="14" t="s">
        <v>54</v>
      </c>
      <c r="C321" s="14" t="s">
        <v>27</v>
      </c>
      <c r="D321" s="14" t="s">
        <v>57</v>
      </c>
      <c r="E321" s="14"/>
      <c r="F321" s="17">
        <f>F322+F323</f>
        <v>2045.68</v>
      </c>
      <c r="G321" s="17">
        <f>G322+G323</f>
        <v>1992.27</v>
      </c>
    </row>
    <row r="322" spans="1:7" ht="78.75">
      <c r="A322" s="34" t="s">
        <v>31</v>
      </c>
      <c r="B322" s="14" t="s">
        <v>54</v>
      </c>
      <c r="C322" s="14" t="s">
        <v>27</v>
      </c>
      <c r="D322" s="14" t="s">
        <v>58</v>
      </c>
      <c r="E322" s="14" t="s">
        <v>32</v>
      </c>
      <c r="F322" s="17">
        <v>1778.73</v>
      </c>
      <c r="G322" s="17">
        <v>1778.73</v>
      </c>
    </row>
    <row r="323" spans="1:7" ht="31.5">
      <c r="A323" s="34" t="s">
        <v>33</v>
      </c>
      <c r="B323" s="14" t="s">
        <v>54</v>
      </c>
      <c r="C323" s="14" t="s">
        <v>27</v>
      </c>
      <c r="D323" s="14" t="s">
        <v>58</v>
      </c>
      <c r="E323" s="14" t="s">
        <v>34</v>
      </c>
      <c r="F323" s="17">
        <v>266.95</v>
      </c>
      <c r="G323" s="17">
        <v>213.54</v>
      </c>
    </row>
    <row r="324" spans="1:7" ht="78.75">
      <c r="A324" s="44" t="s">
        <v>59</v>
      </c>
      <c r="B324" s="14" t="s">
        <v>54</v>
      </c>
      <c r="C324" s="14" t="s">
        <v>27</v>
      </c>
      <c r="D324" s="14" t="s">
        <v>60</v>
      </c>
      <c r="E324" s="14"/>
      <c r="F324" s="17">
        <f>F325+F327</f>
        <v>190.5</v>
      </c>
      <c r="G324" s="17">
        <f>G325+G327</f>
        <v>190.5</v>
      </c>
    </row>
    <row r="325" spans="1:7" ht="31.5">
      <c r="A325" s="44" t="s">
        <v>395</v>
      </c>
      <c r="B325" s="14" t="s">
        <v>54</v>
      </c>
      <c r="C325" s="14" t="s">
        <v>27</v>
      </c>
      <c r="D325" s="14" t="s">
        <v>61</v>
      </c>
      <c r="E325" s="14"/>
      <c r="F325" s="17">
        <f>F326</f>
        <v>100</v>
      </c>
      <c r="G325" s="17">
        <f>G326</f>
        <v>100</v>
      </c>
    </row>
    <row r="326" spans="1:7" ht="31.5">
      <c r="A326" s="34" t="s">
        <v>33</v>
      </c>
      <c r="B326" s="14" t="s">
        <v>54</v>
      </c>
      <c r="C326" s="14" t="s">
        <v>27</v>
      </c>
      <c r="D326" s="14" t="s">
        <v>61</v>
      </c>
      <c r="E326" s="14" t="s">
        <v>34</v>
      </c>
      <c r="F326" s="17">
        <v>100</v>
      </c>
      <c r="G326" s="17">
        <v>100</v>
      </c>
    </row>
    <row r="327" spans="1:7">
      <c r="A327" s="44" t="s">
        <v>62</v>
      </c>
      <c r="B327" s="14" t="s">
        <v>54</v>
      </c>
      <c r="C327" s="14" t="s">
        <v>27</v>
      </c>
      <c r="D327" s="14" t="s">
        <v>63</v>
      </c>
      <c r="E327" s="14"/>
      <c r="F327" s="17">
        <f>F328</f>
        <v>90.5</v>
      </c>
      <c r="G327" s="17">
        <f>G328</f>
        <v>90.5</v>
      </c>
    </row>
    <row r="328" spans="1:7" ht="31.5">
      <c r="A328" s="34" t="s">
        <v>33</v>
      </c>
      <c r="B328" s="14" t="s">
        <v>54</v>
      </c>
      <c r="C328" s="14" t="s">
        <v>27</v>
      </c>
      <c r="D328" s="14" t="s">
        <v>63</v>
      </c>
      <c r="E328" s="14" t="s">
        <v>34</v>
      </c>
      <c r="F328" s="17">
        <v>90.5</v>
      </c>
      <c r="G328" s="17">
        <v>90.5</v>
      </c>
    </row>
    <row r="329" spans="1:7" ht="78.75">
      <c r="A329" s="45" t="s">
        <v>359</v>
      </c>
      <c r="B329" s="14" t="s">
        <v>54</v>
      </c>
      <c r="C329" s="14" t="s">
        <v>27</v>
      </c>
      <c r="D329" s="14" t="s">
        <v>360</v>
      </c>
      <c r="E329" s="14"/>
      <c r="F329" s="17">
        <f>F330</f>
        <v>3801.5</v>
      </c>
      <c r="G329" s="17">
        <f>G330</f>
        <v>3801.5</v>
      </c>
    </row>
    <row r="330" spans="1:7" ht="78.75">
      <c r="A330" s="34" t="s">
        <v>31</v>
      </c>
      <c r="B330" s="14" t="s">
        <v>54</v>
      </c>
      <c r="C330" s="14" t="s">
        <v>27</v>
      </c>
      <c r="D330" s="14" t="s">
        <v>360</v>
      </c>
      <c r="E330" s="14" t="s">
        <v>32</v>
      </c>
      <c r="F330" s="17">
        <v>3801.5</v>
      </c>
      <c r="G330" s="17">
        <v>3801.5</v>
      </c>
    </row>
    <row r="331" spans="1:7">
      <c r="A331" s="21" t="s">
        <v>14</v>
      </c>
      <c r="B331" s="22">
        <v>910</v>
      </c>
      <c r="C331" s="23"/>
      <c r="D331" s="23"/>
      <c r="E331" s="23"/>
      <c r="F331" s="24">
        <f>F332+F361</f>
        <v>12366.13</v>
      </c>
      <c r="G331" s="24">
        <f>G332+G361</f>
        <v>12709.829999999998</v>
      </c>
    </row>
    <row r="332" spans="1:7">
      <c r="A332" s="25" t="s">
        <v>23</v>
      </c>
      <c r="B332" s="26" t="s">
        <v>24</v>
      </c>
      <c r="C332" s="26" t="s">
        <v>25</v>
      </c>
      <c r="D332" s="26"/>
      <c r="E332" s="26"/>
      <c r="F332" s="27">
        <f>F333+F351</f>
        <v>11310.47</v>
      </c>
      <c r="G332" s="27">
        <f>G333+G351</f>
        <v>11378.669999999998</v>
      </c>
    </row>
    <row r="333" spans="1:7">
      <c r="A333" s="28" t="s">
        <v>26</v>
      </c>
      <c r="B333" s="29" t="s">
        <v>24</v>
      </c>
      <c r="C333" s="29" t="s">
        <v>27</v>
      </c>
      <c r="D333" s="29"/>
      <c r="E333" s="29"/>
      <c r="F333" s="30">
        <f>F334+F346</f>
        <v>10105.029999999999</v>
      </c>
      <c r="G333" s="30">
        <f>G334+G346</f>
        <v>10170.719999999999</v>
      </c>
    </row>
    <row r="334" spans="1:7" ht="63">
      <c r="A334" s="31" t="s">
        <v>358</v>
      </c>
      <c r="B334" s="32" t="s">
        <v>24</v>
      </c>
      <c r="C334" s="32" t="s">
        <v>27</v>
      </c>
      <c r="D334" s="32" t="s">
        <v>28</v>
      </c>
      <c r="E334" s="32"/>
      <c r="F334" s="33">
        <f>F335</f>
        <v>10085.029999999999</v>
      </c>
      <c r="G334" s="33">
        <f>G335</f>
        <v>10150.719999999999</v>
      </c>
    </row>
    <row r="335" spans="1:7" ht="31.5">
      <c r="A335" s="41" t="s">
        <v>361</v>
      </c>
      <c r="B335" s="42" t="s">
        <v>24</v>
      </c>
      <c r="C335" s="42" t="s">
        <v>27</v>
      </c>
      <c r="D335" s="42" t="s">
        <v>29</v>
      </c>
      <c r="E335" s="42"/>
      <c r="F335" s="43">
        <f>F336+F339+F342+F344</f>
        <v>10085.029999999999</v>
      </c>
      <c r="G335" s="43">
        <f>G336+G339+G342+G344</f>
        <v>10150.719999999999</v>
      </c>
    </row>
    <row r="336" spans="1:7" ht="47.25">
      <c r="A336" s="34" t="s">
        <v>362</v>
      </c>
      <c r="B336" s="14" t="s">
        <v>24</v>
      </c>
      <c r="C336" s="14" t="s">
        <v>27</v>
      </c>
      <c r="D336" s="14" t="s">
        <v>363</v>
      </c>
      <c r="E336" s="14"/>
      <c r="F336" s="17">
        <f>F337+F338</f>
        <v>3006.89</v>
      </c>
      <c r="G336" s="17">
        <f>G337+G338</f>
        <v>3037.9</v>
      </c>
    </row>
    <row r="337" spans="1:7" ht="78.75">
      <c r="A337" s="34" t="s">
        <v>31</v>
      </c>
      <c r="B337" s="14" t="s">
        <v>24</v>
      </c>
      <c r="C337" s="14" t="s">
        <v>27</v>
      </c>
      <c r="D337" s="14" t="s">
        <v>30</v>
      </c>
      <c r="E337" s="14" t="s">
        <v>32</v>
      </c>
      <c r="F337" s="17">
        <v>2278.75</v>
      </c>
      <c r="G337" s="17">
        <v>2278.75</v>
      </c>
    </row>
    <row r="338" spans="1:7" ht="31.5">
      <c r="A338" s="34" t="s">
        <v>33</v>
      </c>
      <c r="B338" s="14" t="s">
        <v>24</v>
      </c>
      <c r="C338" s="14" t="s">
        <v>27</v>
      </c>
      <c r="D338" s="14" t="s">
        <v>30</v>
      </c>
      <c r="E338" s="14" t="s">
        <v>34</v>
      </c>
      <c r="F338" s="17">
        <v>728.14</v>
      </c>
      <c r="G338" s="17">
        <v>759.15</v>
      </c>
    </row>
    <row r="339" spans="1:7" ht="31.5">
      <c r="A339" s="34" t="s">
        <v>364</v>
      </c>
      <c r="B339" s="14" t="s">
        <v>24</v>
      </c>
      <c r="C339" s="14" t="s">
        <v>27</v>
      </c>
      <c r="D339" s="14" t="s">
        <v>365</v>
      </c>
      <c r="E339" s="14"/>
      <c r="F339" s="17">
        <f>F340+F341</f>
        <v>878.33999999999992</v>
      </c>
      <c r="G339" s="17">
        <f>G340+G341</f>
        <v>913.02</v>
      </c>
    </row>
    <row r="340" spans="1:7" ht="78.75">
      <c r="A340" s="34" t="s">
        <v>31</v>
      </c>
      <c r="B340" s="14" t="s">
        <v>24</v>
      </c>
      <c r="C340" s="14" t="s">
        <v>27</v>
      </c>
      <c r="D340" s="14" t="s">
        <v>35</v>
      </c>
      <c r="E340" s="14" t="s">
        <v>32</v>
      </c>
      <c r="F340" s="17">
        <v>541.55999999999995</v>
      </c>
      <c r="G340" s="17">
        <v>541.55999999999995</v>
      </c>
    </row>
    <row r="341" spans="1:7" ht="31.5">
      <c r="A341" s="34" t="s">
        <v>33</v>
      </c>
      <c r="B341" s="14" t="s">
        <v>24</v>
      </c>
      <c r="C341" s="14" t="s">
        <v>27</v>
      </c>
      <c r="D341" s="14" t="s">
        <v>35</v>
      </c>
      <c r="E341" s="14" t="s">
        <v>34</v>
      </c>
      <c r="F341" s="17">
        <v>336.78</v>
      </c>
      <c r="G341" s="17">
        <v>371.46</v>
      </c>
    </row>
    <row r="342" spans="1:7" ht="78.75">
      <c r="A342" s="34" t="s">
        <v>359</v>
      </c>
      <c r="B342" s="14" t="s">
        <v>24</v>
      </c>
      <c r="C342" s="14" t="s">
        <v>27</v>
      </c>
      <c r="D342" s="14" t="s">
        <v>366</v>
      </c>
      <c r="E342" s="14"/>
      <c r="F342" s="17">
        <f>F343</f>
        <v>6082.4</v>
      </c>
      <c r="G342" s="17">
        <f>G343</f>
        <v>6082.4</v>
      </c>
    </row>
    <row r="343" spans="1:7" ht="78.75">
      <c r="A343" s="34" t="s">
        <v>31</v>
      </c>
      <c r="B343" s="14" t="s">
        <v>24</v>
      </c>
      <c r="C343" s="14" t="s">
        <v>27</v>
      </c>
      <c r="D343" s="14" t="s">
        <v>366</v>
      </c>
      <c r="E343" s="14" t="s">
        <v>32</v>
      </c>
      <c r="F343" s="17">
        <v>6082.4</v>
      </c>
      <c r="G343" s="17">
        <v>6082.4</v>
      </c>
    </row>
    <row r="344" spans="1:7" ht="63">
      <c r="A344" s="34" t="s">
        <v>36</v>
      </c>
      <c r="B344" s="14" t="s">
        <v>24</v>
      </c>
      <c r="C344" s="14" t="s">
        <v>27</v>
      </c>
      <c r="D344" s="14" t="s">
        <v>367</v>
      </c>
      <c r="E344" s="14"/>
      <c r="F344" s="17">
        <f>F345</f>
        <v>117.4</v>
      </c>
      <c r="G344" s="17">
        <f>G345</f>
        <v>117.4</v>
      </c>
    </row>
    <row r="345" spans="1:7" ht="78.75">
      <c r="A345" s="34" t="s">
        <v>31</v>
      </c>
      <c r="B345" s="14" t="s">
        <v>24</v>
      </c>
      <c r="C345" s="14" t="s">
        <v>27</v>
      </c>
      <c r="D345" s="14" t="s">
        <v>367</v>
      </c>
      <c r="E345" s="14" t="s">
        <v>32</v>
      </c>
      <c r="F345" s="17">
        <v>117.4</v>
      </c>
      <c r="G345" s="17">
        <v>117.4</v>
      </c>
    </row>
    <row r="346" spans="1:7" ht="47.25">
      <c r="A346" s="31" t="s">
        <v>175</v>
      </c>
      <c r="B346" s="32" t="s">
        <v>24</v>
      </c>
      <c r="C346" s="32" t="s">
        <v>27</v>
      </c>
      <c r="D346" s="32" t="s">
        <v>176</v>
      </c>
      <c r="E346" s="32"/>
      <c r="F346" s="33">
        <f t="shared" ref="F346:G349" si="19">F347</f>
        <v>20</v>
      </c>
      <c r="G346" s="33">
        <f t="shared" si="19"/>
        <v>20</v>
      </c>
    </row>
    <row r="347" spans="1:7" ht="47.25">
      <c r="A347" s="76" t="s">
        <v>177</v>
      </c>
      <c r="B347" s="57" t="s">
        <v>24</v>
      </c>
      <c r="C347" s="57" t="s">
        <v>27</v>
      </c>
      <c r="D347" s="57" t="s">
        <v>178</v>
      </c>
      <c r="E347" s="57"/>
      <c r="F347" s="60">
        <f t="shared" si="19"/>
        <v>20</v>
      </c>
      <c r="G347" s="60">
        <f t="shared" si="19"/>
        <v>20</v>
      </c>
    </row>
    <row r="348" spans="1:7" ht="47.25">
      <c r="A348" s="34" t="s">
        <v>187</v>
      </c>
      <c r="B348" s="14" t="s">
        <v>24</v>
      </c>
      <c r="C348" s="14" t="s">
        <v>27</v>
      </c>
      <c r="D348" s="14" t="s">
        <v>188</v>
      </c>
      <c r="E348" s="14"/>
      <c r="F348" s="17">
        <f t="shared" si="19"/>
        <v>20</v>
      </c>
      <c r="G348" s="17">
        <f t="shared" si="19"/>
        <v>20</v>
      </c>
    </row>
    <row r="349" spans="1:7" ht="31.5">
      <c r="A349" s="34" t="s">
        <v>33</v>
      </c>
      <c r="B349" s="14" t="s">
        <v>24</v>
      </c>
      <c r="C349" s="14" t="s">
        <v>27</v>
      </c>
      <c r="D349" s="14" t="s">
        <v>188</v>
      </c>
      <c r="E349" s="14"/>
      <c r="F349" s="17">
        <f t="shared" si="19"/>
        <v>20</v>
      </c>
      <c r="G349" s="17">
        <f t="shared" si="19"/>
        <v>20</v>
      </c>
    </row>
    <row r="350" spans="1:7" ht="31.5">
      <c r="A350" s="34" t="s">
        <v>181</v>
      </c>
      <c r="B350" s="14" t="s">
        <v>24</v>
      </c>
      <c r="C350" s="14" t="s">
        <v>27</v>
      </c>
      <c r="D350" s="14" t="s">
        <v>188</v>
      </c>
      <c r="E350" s="14" t="s">
        <v>34</v>
      </c>
      <c r="F350" s="17">
        <v>20</v>
      </c>
      <c r="G350" s="17">
        <v>20</v>
      </c>
    </row>
    <row r="351" spans="1:7" ht="31.5">
      <c r="A351" s="28" t="s">
        <v>396</v>
      </c>
      <c r="B351" s="29" t="s">
        <v>24</v>
      </c>
      <c r="C351" s="29" t="s">
        <v>37</v>
      </c>
      <c r="D351" s="29"/>
      <c r="E351" s="29"/>
      <c r="F351" s="30">
        <f>F352+F356</f>
        <v>1205.44</v>
      </c>
      <c r="G351" s="30">
        <f>G352+G356</f>
        <v>1207.9499999999998</v>
      </c>
    </row>
    <row r="352" spans="1:7" ht="63">
      <c r="A352" s="35" t="s">
        <v>358</v>
      </c>
      <c r="B352" s="36" t="s">
        <v>24</v>
      </c>
      <c r="C352" s="36" t="s">
        <v>37</v>
      </c>
      <c r="D352" s="36" t="s">
        <v>28</v>
      </c>
      <c r="E352" s="36"/>
      <c r="F352" s="37">
        <f>F353</f>
        <v>1205.44</v>
      </c>
      <c r="G352" s="37">
        <f>G353</f>
        <v>1207.9499999999998</v>
      </c>
    </row>
    <row r="353" spans="1:7" ht="31.5">
      <c r="A353" s="76" t="s">
        <v>38</v>
      </c>
      <c r="B353" s="57" t="s">
        <v>24</v>
      </c>
      <c r="C353" s="57" t="s">
        <v>37</v>
      </c>
      <c r="D353" s="57" t="s">
        <v>387</v>
      </c>
      <c r="E353" s="57"/>
      <c r="F353" s="60">
        <f>F354+F355</f>
        <v>1205.44</v>
      </c>
      <c r="G353" s="60">
        <f>G354+G355</f>
        <v>1207.9499999999998</v>
      </c>
    </row>
    <row r="354" spans="1:7" ht="78.75">
      <c r="A354" s="34" t="s">
        <v>31</v>
      </c>
      <c r="B354" s="14" t="s">
        <v>24</v>
      </c>
      <c r="C354" s="14" t="s">
        <v>37</v>
      </c>
      <c r="D354" s="14" t="s">
        <v>39</v>
      </c>
      <c r="E354" s="14" t="s">
        <v>32</v>
      </c>
      <c r="F354" s="17">
        <v>1120.56</v>
      </c>
      <c r="G354" s="17">
        <v>1105.57</v>
      </c>
    </row>
    <row r="355" spans="1:7" ht="31.5">
      <c r="A355" s="34" t="s">
        <v>33</v>
      </c>
      <c r="B355" s="14" t="s">
        <v>24</v>
      </c>
      <c r="C355" s="14" t="s">
        <v>37</v>
      </c>
      <c r="D355" s="14" t="s">
        <v>39</v>
      </c>
      <c r="E355" s="14" t="s">
        <v>34</v>
      </c>
      <c r="F355" s="17">
        <v>84.88</v>
      </c>
      <c r="G355" s="17">
        <v>102.38</v>
      </c>
    </row>
    <row r="356" spans="1:7" ht="47.25">
      <c r="A356" s="31" t="s">
        <v>175</v>
      </c>
      <c r="B356" s="36" t="s">
        <v>24</v>
      </c>
      <c r="C356" s="36" t="s">
        <v>37</v>
      </c>
      <c r="D356" s="36" t="s">
        <v>176</v>
      </c>
      <c r="E356" s="36"/>
      <c r="F356" s="33">
        <f t="shared" ref="F356:G359" si="20">F357</f>
        <v>0</v>
      </c>
      <c r="G356" s="33">
        <f t="shared" si="20"/>
        <v>0</v>
      </c>
    </row>
    <row r="357" spans="1:7" ht="47.25">
      <c r="A357" s="76" t="s">
        <v>219</v>
      </c>
      <c r="B357" s="57" t="s">
        <v>24</v>
      </c>
      <c r="C357" s="57" t="s">
        <v>37</v>
      </c>
      <c r="D357" s="57" t="s">
        <v>220</v>
      </c>
      <c r="E357" s="57"/>
      <c r="F357" s="60">
        <f t="shared" si="20"/>
        <v>0</v>
      </c>
      <c r="G357" s="60">
        <f t="shared" si="20"/>
        <v>0</v>
      </c>
    </row>
    <row r="358" spans="1:7" ht="47.25">
      <c r="A358" s="34" t="s">
        <v>368</v>
      </c>
      <c r="B358" s="14" t="s">
        <v>24</v>
      </c>
      <c r="C358" s="14" t="s">
        <v>37</v>
      </c>
      <c r="D358" s="14" t="s">
        <v>369</v>
      </c>
      <c r="E358" s="14"/>
      <c r="F358" s="17">
        <f t="shared" si="20"/>
        <v>0</v>
      </c>
      <c r="G358" s="17">
        <f t="shared" si="20"/>
        <v>0</v>
      </c>
    </row>
    <row r="359" spans="1:7" ht="31.5">
      <c r="A359" s="34" t="s">
        <v>370</v>
      </c>
      <c r="B359" s="14" t="s">
        <v>24</v>
      </c>
      <c r="C359" s="14" t="s">
        <v>37</v>
      </c>
      <c r="D359" s="14" t="s">
        <v>371</v>
      </c>
      <c r="E359" s="14"/>
      <c r="F359" s="17">
        <f t="shared" si="20"/>
        <v>0</v>
      </c>
      <c r="G359" s="17">
        <f t="shared" si="20"/>
        <v>0</v>
      </c>
    </row>
    <row r="360" spans="1:7" ht="31.5">
      <c r="A360" s="34" t="s">
        <v>33</v>
      </c>
      <c r="B360" s="14" t="s">
        <v>24</v>
      </c>
      <c r="C360" s="14" t="s">
        <v>37</v>
      </c>
      <c r="D360" s="14" t="s">
        <v>371</v>
      </c>
      <c r="E360" s="14" t="s">
        <v>34</v>
      </c>
      <c r="F360" s="17">
        <v>0</v>
      </c>
      <c r="G360" s="17">
        <v>0</v>
      </c>
    </row>
    <row r="361" spans="1:7">
      <c r="A361" s="25" t="s">
        <v>40</v>
      </c>
      <c r="B361" s="26" t="s">
        <v>24</v>
      </c>
      <c r="C361" s="26" t="s">
        <v>41</v>
      </c>
      <c r="D361" s="26"/>
      <c r="E361" s="26"/>
      <c r="F361" s="27">
        <f>F362+F367+F374</f>
        <v>1055.6599999999999</v>
      </c>
      <c r="G361" s="27">
        <f>G362+G367+G374</f>
        <v>1331.16</v>
      </c>
    </row>
    <row r="362" spans="1:7">
      <c r="A362" s="28" t="s">
        <v>372</v>
      </c>
      <c r="B362" s="29" t="s">
        <v>24</v>
      </c>
      <c r="C362" s="29" t="s">
        <v>373</v>
      </c>
      <c r="D362" s="29"/>
      <c r="E362" s="29"/>
      <c r="F362" s="30">
        <f>F363</f>
        <v>423.2</v>
      </c>
      <c r="G362" s="30">
        <f>G363</f>
        <v>423.2</v>
      </c>
    </row>
    <row r="363" spans="1:7" ht="78.75">
      <c r="A363" s="31" t="s">
        <v>374</v>
      </c>
      <c r="B363" s="36" t="s">
        <v>24</v>
      </c>
      <c r="C363" s="36" t="s">
        <v>373</v>
      </c>
      <c r="D363" s="36" t="s">
        <v>42</v>
      </c>
      <c r="E363" s="36"/>
      <c r="F363" s="33">
        <f>F364</f>
        <v>423.2</v>
      </c>
      <c r="G363" s="33">
        <f>G364</f>
        <v>423.2</v>
      </c>
    </row>
    <row r="364" spans="1:7" ht="31.5">
      <c r="A364" s="38" t="s">
        <v>43</v>
      </c>
      <c r="B364" s="14" t="s">
        <v>24</v>
      </c>
      <c r="C364" s="14" t="s">
        <v>373</v>
      </c>
      <c r="D364" s="14" t="s">
        <v>375</v>
      </c>
      <c r="E364" s="14"/>
      <c r="F364" s="39">
        <f>F365+F366</f>
        <v>423.2</v>
      </c>
      <c r="G364" s="39">
        <f>G365+G366</f>
        <v>423.2</v>
      </c>
    </row>
    <row r="365" spans="1:7" ht="78.75">
      <c r="A365" s="38" t="s">
        <v>31</v>
      </c>
      <c r="B365" s="14" t="s">
        <v>24</v>
      </c>
      <c r="C365" s="14" t="s">
        <v>373</v>
      </c>
      <c r="D365" s="14" t="s">
        <v>375</v>
      </c>
      <c r="E365" s="14" t="s">
        <v>32</v>
      </c>
      <c r="F365" s="39">
        <v>323.2</v>
      </c>
      <c r="G365" s="39">
        <v>323.2</v>
      </c>
    </row>
    <row r="366" spans="1:7" ht="31.5">
      <c r="A366" s="38" t="s">
        <v>33</v>
      </c>
      <c r="B366" s="14" t="s">
        <v>24</v>
      </c>
      <c r="C366" s="14" t="s">
        <v>373</v>
      </c>
      <c r="D366" s="14" t="s">
        <v>375</v>
      </c>
      <c r="E366" s="14" t="s">
        <v>34</v>
      </c>
      <c r="F366" s="17">
        <v>100</v>
      </c>
      <c r="G366" s="17">
        <v>100</v>
      </c>
    </row>
    <row r="367" spans="1:7">
      <c r="A367" s="28" t="s">
        <v>376</v>
      </c>
      <c r="B367" s="29" t="s">
        <v>24</v>
      </c>
      <c r="C367" s="29" t="s">
        <v>377</v>
      </c>
      <c r="D367" s="29"/>
      <c r="E367" s="29"/>
      <c r="F367" s="30">
        <f>F368</f>
        <v>87.47999999999999</v>
      </c>
      <c r="G367" s="30">
        <f>G368</f>
        <v>312.98</v>
      </c>
    </row>
    <row r="368" spans="1:7" ht="78.75">
      <c r="A368" s="31" t="s">
        <v>374</v>
      </c>
      <c r="B368" s="36" t="s">
        <v>24</v>
      </c>
      <c r="C368" s="36" t="s">
        <v>377</v>
      </c>
      <c r="D368" s="36" t="s">
        <v>42</v>
      </c>
      <c r="E368" s="36"/>
      <c r="F368" s="33">
        <f>F369+F371</f>
        <v>87.47999999999999</v>
      </c>
      <c r="G368" s="33">
        <f>G369+G371</f>
        <v>312.98</v>
      </c>
    </row>
    <row r="369" spans="1:7" ht="189">
      <c r="A369" s="38" t="s">
        <v>44</v>
      </c>
      <c r="B369" s="14" t="s">
        <v>24</v>
      </c>
      <c r="C369" s="14" t="s">
        <v>377</v>
      </c>
      <c r="D369" s="14" t="s">
        <v>378</v>
      </c>
      <c r="E369" s="14"/>
      <c r="F369" s="17">
        <f>F370</f>
        <v>50</v>
      </c>
      <c r="G369" s="17">
        <f>G370</f>
        <v>50</v>
      </c>
    </row>
    <row r="370" spans="1:7" ht="31.5">
      <c r="A370" s="38" t="s">
        <v>33</v>
      </c>
      <c r="B370" s="14" t="s">
        <v>24</v>
      </c>
      <c r="C370" s="14" t="s">
        <v>377</v>
      </c>
      <c r="D370" s="3" t="s">
        <v>378</v>
      </c>
      <c r="E370" s="3" t="s">
        <v>34</v>
      </c>
      <c r="F370" s="39">
        <v>50</v>
      </c>
      <c r="G370" s="39">
        <v>50</v>
      </c>
    </row>
    <row r="371" spans="1:7" ht="47.25">
      <c r="A371" s="38" t="s">
        <v>45</v>
      </c>
      <c r="B371" s="14" t="s">
        <v>24</v>
      </c>
      <c r="C371" s="14" t="s">
        <v>377</v>
      </c>
      <c r="D371" s="3" t="s">
        <v>46</v>
      </c>
      <c r="E371" s="3"/>
      <c r="F371" s="39">
        <f>F372</f>
        <v>37.479999999999997</v>
      </c>
      <c r="G371" s="39">
        <f>G372</f>
        <v>262.98</v>
      </c>
    </row>
    <row r="372" spans="1:7" ht="78.75">
      <c r="A372" s="34" t="s">
        <v>49</v>
      </c>
      <c r="B372" s="14" t="s">
        <v>24</v>
      </c>
      <c r="C372" s="14" t="s">
        <v>377</v>
      </c>
      <c r="D372" s="3" t="s">
        <v>50</v>
      </c>
      <c r="E372" s="3"/>
      <c r="F372" s="39">
        <f>F373</f>
        <v>37.479999999999997</v>
      </c>
      <c r="G372" s="39">
        <f>G373</f>
        <v>262.98</v>
      </c>
    </row>
    <row r="373" spans="1:7" ht="31.5">
      <c r="A373" s="38" t="s">
        <v>33</v>
      </c>
      <c r="B373" s="14" t="s">
        <v>24</v>
      </c>
      <c r="C373" s="14" t="s">
        <v>377</v>
      </c>
      <c r="D373" s="3" t="s">
        <v>50</v>
      </c>
      <c r="E373" s="3" t="s">
        <v>34</v>
      </c>
      <c r="F373" s="39">
        <v>37.479999999999997</v>
      </c>
      <c r="G373" s="39">
        <v>262.98</v>
      </c>
    </row>
    <row r="374" spans="1:7" ht="31.5">
      <c r="A374" s="28" t="s">
        <v>379</v>
      </c>
      <c r="B374" s="29" t="s">
        <v>24</v>
      </c>
      <c r="C374" s="29" t="s">
        <v>380</v>
      </c>
      <c r="D374" s="29"/>
      <c r="E374" s="29"/>
      <c r="F374" s="30">
        <f>F375</f>
        <v>544.98</v>
      </c>
      <c r="G374" s="30">
        <f>G375</f>
        <v>594.98</v>
      </c>
    </row>
    <row r="375" spans="1:7" ht="78.75">
      <c r="A375" s="31" t="s">
        <v>374</v>
      </c>
      <c r="B375" s="36" t="s">
        <v>24</v>
      </c>
      <c r="C375" s="36" t="s">
        <v>380</v>
      </c>
      <c r="D375" s="36" t="s">
        <v>42</v>
      </c>
      <c r="E375" s="36"/>
      <c r="F375" s="33">
        <f>F376</f>
        <v>544.98</v>
      </c>
      <c r="G375" s="33">
        <f>G376</f>
        <v>594.98</v>
      </c>
    </row>
    <row r="376" spans="1:7" ht="47.25">
      <c r="A376" s="38" t="s">
        <v>45</v>
      </c>
      <c r="B376" s="14" t="s">
        <v>24</v>
      </c>
      <c r="C376" s="14" t="s">
        <v>380</v>
      </c>
      <c r="D376" s="3" t="s">
        <v>46</v>
      </c>
      <c r="E376" s="3"/>
      <c r="F376" s="39">
        <f>F377+F380</f>
        <v>544.98</v>
      </c>
      <c r="G376" s="39">
        <f>G377+G380</f>
        <v>594.98</v>
      </c>
    </row>
    <row r="377" spans="1:7" ht="47.25">
      <c r="A377" s="38" t="s">
        <v>47</v>
      </c>
      <c r="B377" s="14" t="s">
        <v>24</v>
      </c>
      <c r="C377" s="14" t="s">
        <v>380</v>
      </c>
      <c r="D377" s="3" t="s">
        <v>48</v>
      </c>
      <c r="E377" s="3"/>
      <c r="F377" s="39">
        <f>F378+F379</f>
        <v>465.78</v>
      </c>
      <c r="G377" s="39">
        <f>G378+G379</f>
        <v>465.78</v>
      </c>
    </row>
    <row r="378" spans="1:7" ht="78.75">
      <c r="A378" s="38" t="s">
        <v>31</v>
      </c>
      <c r="B378" s="14" t="s">
        <v>24</v>
      </c>
      <c r="C378" s="14" t="s">
        <v>380</v>
      </c>
      <c r="D378" s="3" t="s">
        <v>48</v>
      </c>
      <c r="E378" s="3" t="s">
        <v>32</v>
      </c>
      <c r="F378" s="39">
        <v>465.78</v>
      </c>
      <c r="G378" s="39">
        <v>465.78</v>
      </c>
    </row>
    <row r="379" spans="1:7" ht="31.5">
      <c r="A379" s="38" t="s">
        <v>33</v>
      </c>
      <c r="B379" s="14" t="s">
        <v>24</v>
      </c>
      <c r="C379" s="14" t="s">
        <v>380</v>
      </c>
      <c r="D379" s="3" t="s">
        <v>48</v>
      </c>
      <c r="E379" s="3" t="s">
        <v>34</v>
      </c>
      <c r="F379" s="39">
        <v>0</v>
      </c>
      <c r="G379" s="39">
        <v>0</v>
      </c>
    </row>
    <row r="380" spans="1:7" ht="47.25">
      <c r="A380" s="34" t="s">
        <v>51</v>
      </c>
      <c r="B380" s="14" t="s">
        <v>24</v>
      </c>
      <c r="C380" s="14" t="s">
        <v>380</v>
      </c>
      <c r="D380" s="3" t="s">
        <v>52</v>
      </c>
      <c r="E380" s="3"/>
      <c r="F380" s="39">
        <f>F381</f>
        <v>79.2</v>
      </c>
      <c r="G380" s="39">
        <f>G381</f>
        <v>129.19999999999999</v>
      </c>
    </row>
    <row r="381" spans="1:7" ht="31.5">
      <c r="A381" s="38" t="s">
        <v>33</v>
      </c>
      <c r="B381" s="14" t="s">
        <v>24</v>
      </c>
      <c r="C381" s="14" t="s">
        <v>380</v>
      </c>
      <c r="D381" s="3" t="s">
        <v>53</v>
      </c>
      <c r="E381" s="3" t="s">
        <v>34</v>
      </c>
      <c r="F381" s="39">
        <v>79.2</v>
      </c>
      <c r="G381" s="39">
        <v>129.19999999999999</v>
      </c>
    </row>
    <row r="382" spans="1:7" ht="47.25">
      <c r="A382" s="21" t="s">
        <v>381</v>
      </c>
      <c r="B382" s="22" t="s">
        <v>18</v>
      </c>
      <c r="C382" s="22"/>
      <c r="D382" s="22"/>
      <c r="E382" s="22"/>
      <c r="F382" s="79">
        <f t="shared" ref="F382:G387" si="21">F383</f>
        <v>4652.8600000000006</v>
      </c>
      <c r="G382" s="79">
        <f t="shared" si="21"/>
        <v>4699.33</v>
      </c>
    </row>
    <row r="383" spans="1:7">
      <c r="A383" s="71" t="s">
        <v>116</v>
      </c>
      <c r="B383" s="72" t="s">
        <v>18</v>
      </c>
      <c r="C383" s="72" t="s">
        <v>118</v>
      </c>
      <c r="D383" s="72"/>
      <c r="E383" s="72"/>
      <c r="F383" s="73">
        <f t="shared" si="21"/>
        <v>4652.8600000000006</v>
      </c>
      <c r="G383" s="73">
        <f t="shared" si="21"/>
        <v>4699.33</v>
      </c>
    </row>
    <row r="384" spans="1:7">
      <c r="A384" s="74" t="s">
        <v>167</v>
      </c>
      <c r="B384" s="54" t="s">
        <v>18</v>
      </c>
      <c r="C384" s="54" t="s">
        <v>168</v>
      </c>
      <c r="D384" s="54"/>
      <c r="E384" s="54"/>
      <c r="F384" s="55">
        <f t="shared" si="21"/>
        <v>4652.8600000000006</v>
      </c>
      <c r="G384" s="55">
        <f t="shared" si="21"/>
        <v>4699.33</v>
      </c>
    </row>
    <row r="385" spans="1:7" ht="47.25">
      <c r="A385" s="75" t="s">
        <v>121</v>
      </c>
      <c r="B385" s="32" t="s">
        <v>18</v>
      </c>
      <c r="C385" s="32" t="s">
        <v>168</v>
      </c>
      <c r="D385" s="32" t="s">
        <v>122</v>
      </c>
      <c r="E385" s="32"/>
      <c r="F385" s="33">
        <f t="shared" si="21"/>
        <v>4652.8600000000006</v>
      </c>
      <c r="G385" s="33">
        <f t="shared" si="21"/>
        <v>4699.33</v>
      </c>
    </row>
    <row r="386" spans="1:7" ht="31.5">
      <c r="A386" s="76" t="s">
        <v>157</v>
      </c>
      <c r="B386" s="57" t="s">
        <v>18</v>
      </c>
      <c r="C386" s="57" t="s">
        <v>168</v>
      </c>
      <c r="D386" s="57" t="s">
        <v>158</v>
      </c>
      <c r="E386" s="57"/>
      <c r="F386" s="60">
        <f t="shared" si="21"/>
        <v>4652.8600000000006</v>
      </c>
      <c r="G386" s="60">
        <f t="shared" si="21"/>
        <v>4699.33</v>
      </c>
    </row>
    <row r="387" spans="1:7" ht="31.5">
      <c r="A387" s="4" t="s">
        <v>159</v>
      </c>
      <c r="B387" s="3" t="s">
        <v>18</v>
      </c>
      <c r="C387" s="3" t="s">
        <v>168</v>
      </c>
      <c r="D387" s="3" t="s">
        <v>160</v>
      </c>
      <c r="E387" s="3"/>
      <c r="F387" s="39">
        <f t="shared" si="21"/>
        <v>4652.8600000000006</v>
      </c>
      <c r="G387" s="39">
        <f t="shared" si="21"/>
        <v>4699.33</v>
      </c>
    </row>
    <row r="388" spans="1:7" ht="31.5">
      <c r="A388" s="4" t="s">
        <v>397</v>
      </c>
      <c r="B388" s="3" t="s">
        <v>18</v>
      </c>
      <c r="C388" s="3" t="s">
        <v>168</v>
      </c>
      <c r="D388" s="3" t="s">
        <v>382</v>
      </c>
      <c r="E388" s="3"/>
      <c r="F388" s="39">
        <f>F389+F390</f>
        <v>4652.8600000000006</v>
      </c>
      <c r="G388" s="39">
        <f>G389+G390</f>
        <v>4699.33</v>
      </c>
    </row>
    <row r="389" spans="1:7" ht="78.75">
      <c r="A389" s="4" t="s">
        <v>31</v>
      </c>
      <c r="B389" s="3" t="s">
        <v>18</v>
      </c>
      <c r="C389" s="3" t="s">
        <v>168</v>
      </c>
      <c r="D389" s="3" t="s">
        <v>382</v>
      </c>
      <c r="E389" s="3" t="s">
        <v>32</v>
      </c>
      <c r="F389" s="39">
        <v>4417.68</v>
      </c>
      <c r="G389" s="39">
        <v>4427.68</v>
      </c>
    </row>
    <row r="390" spans="1:7" ht="31.5">
      <c r="A390" s="4" t="s">
        <v>33</v>
      </c>
      <c r="B390" s="3" t="s">
        <v>18</v>
      </c>
      <c r="C390" s="3" t="s">
        <v>168</v>
      </c>
      <c r="D390" s="3" t="s">
        <v>382</v>
      </c>
      <c r="E390" s="3" t="s">
        <v>34</v>
      </c>
      <c r="F390" s="39">
        <v>235.18</v>
      </c>
      <c r="G390" s="39">
        <v>271.64999999999998</v>
      </c>
    </row>
    <row r="391" spans="1:7" ht="31.5">
      <c r="A391" s="21" t="s">
        <v>398</v>
      </c>
      <c r="B391" s="22" t="s">
        <v>383</v>
      </c>
      <c r="C391" s="22"/>
      <c r="D391" s="22"/>
      <c r="E391" s="22"/>
      <c r="F391" s="79">
        <f>F392+F400</f>
        <v>1383.94</v>
      </c>
      <c r="G391" s="79">
        <f>G392+G400</f>
        <v>1404.79</v>
      </c>
    </row>
    <row r="392" spans="1:7">
      <c r="A392" s="71" t="s">
        <v>116</v>
      </c>
      <c r="B392" s="72" t="s">
        <v>383</v>
      </c>
      <c r="C392" s="72" t="s">
        <v>118</v>
      </c>
      <c r="D392" s="72"/>
      <c r="E392" s="72"/>
      <c r="F392" s="73">
        <f t="shared" ref="F392:G396" si="22">F393</f>
        <v>1383.94</v>
      </c>
      <c r="G392" s="73">
        <f t="shared" si="22"/>
        <v>1394.79</v>
      </c>
    </row>
    <row r="393" spans="1:7">
      <c r="A393" s="74" t="s">
        <v>167</v>
      </c>
      <c r="B393" s="54" t="s">
        <v>383</v>
      </c>
      <c r="C393" s="54" t="s">
        <v>168</v>
      </c>
      <c r="D393" s="54"/>
      <c r="E393" s="54"/>
      <c r="F393" s="55">
        <f t="shared" si="22"/>
        <v>1383.94</v>
      </c>
      <c r="G393" s="55">
        <f t="shared" si="22"/>
        <v>1394.79</v>
      </c>
    </row>
    <row r="394" spans="1:7" ht="47.25">
      <c r="A394" s="75" t="s">
        <v>121</v>
      </c>
      <c r="B394" s="32" t="s">
        <v>383</v>
      </c>
      <c r="C394" s="32" t="s">
        <v>168</v>
      </c>
      <c r="D394" s="32" t="s">
        <v>122</v>
      </c>
      <c r="E394" s="32"/>
      <c r="F394" s="33">
        <f t="shared" si="22"/>
        <v>1383.94</v>
      </c>
      <c r="G394" s="33">
        <f t="shared" si="22"/>
        <v>1394.79</v>
      </c>
    </row>
    <row r="395" spans="1:7" ht="31.5">
      <c r="A395" s="76" t="s">
        <v>157</v>
      </c>
      <c r="B395" s="57" t="s">
        <v>383</v>
      </c>
      <c r="C395" s="57" t="s">
        <v>168</v>
      </c>
      <c r="D395" s="57" t="s">
        <v>158</v>
      </c>
      <c r="E395" s="57"/>
      <c r="F395" s="60">
        <f t="shared" si="22"/>
        <v>1383.94</v>
      </c>
      <c r="G395" s="60">
        <f t="shared" si="22"/>
        <v>1394.79</v>
      </c>
    </row>
    <row r="396" spans="1:7" ht="31.5">
      <c r="A396" s="4" t="s">
        <v>159</v>
      </c>
      <c r="B396" s="3" t="s">
        <v>383</v>
      </c>
      <c r="C396" s="3" t="s">
        <v>168</v>
      </c>
      <c r="D396" s="3" t="s">
        <v>160</v>
      </c>
      <c r="E396" s="3"/>
      <c r="F396" s="39">
        <f t="shared" si="22"/>
        <v>1383.94</v>
      </c>
      <c r="G396" s="39">
        <f t="shared" si="22"/>
        <v>1394.79</v>
      </c>
    </row>
    <row r="397" spans="1:7" ht="31.5">
      <c r="A397" s="4" t="s">
        <v>384</v>
      </c>
      <c r="B397" s="3" t="s">
        <v>383</v>
      </c>
      <c r="C397" s="3" t="s">
        <v>168</v>
      </c>
      <c r="D397" s="3" t="s">
        <v>385</v>
      </c>
      <c r="E397" s="3"/>
      <c r="F397" s="39">
        <f>F398+F399</f>
        <v>1383.94</v>
      </c>
      <c r="G397" s="39">
        <f>G398+G399</f>
        <v>1394.79</v>
      </c>
    </row>
    <row r="398" spans="1:7" ht="78.75">
      <c r="A398" s="4" t="s">
        <v>31</v>
      </c>
      <c r="B398" s="3" t="s">
        <v>383</v>
      </c>
      <c r="C398" s="3" t="s">
        <v>168</v>
      </c>
      <c r="D398" s="3" t="s">
        <v>385</v>
      </c>
      <c r="E398" s="3" t="s">
        <v>32</v>
      </c>
      <c r="F398" s="39">
        <v>1378.88</v>
      </c>
      <c r="G398" s="39">
        <v>1389.73</v>
      </c>
    </row>
    <row r="399" spans="1:7" ht="31.5">
      <c r="A399" s="4" t="s">
        <v>33</v>
      </c>
      <c r="B399" s="3" t="s">
        <v>383</v>
      </c>
      <c r="C399" s="3" t="s">
        <v>168</v>
      </c>
      <c r="D399" s="3" t="s">
        <v>385</v>
      </c>
      <c r="E399" s="3" t="s">
        <v>34</v>
      </c>
      <c r="F399" s="39">
        <v>5.0599999999999996</v>
      </c>
      <c r="G399" s="39">
        <v>5.0599999999999996</v>
      </c>
    </row>
    <row r="400" spans="1:7">
      <c r="A400" s="71" t="s">
        <v>64</v>
      </c>
      <c r="B400" s="72" t="s">
        <v>383</v>
      </c>
      <c r="C400" s="72" t="s">
        <v>65</v>
      </c>
      <c r="D400" s="72"/>
      <c r="E400" s="72"/>
      <c r="F400" s="73">
        <f t="shared" ref="F400:G404" si="23">F401</f>
        <v>0</v>
      </c>
      <c r="G400" s="73">
        <f t="shared" si="23"/>
        <v>10</v>
      </c>
    </row>
    <row r="401" spans="1:7" ht="31.5">
      <c r="A401" s="74" t="s">
        <v>283</v>
      </c>
      <c r="B401" s="54" t="s">
        <v>383</v>
      </c>
      <c r="C401" s="54" t="s">
        <v>284</v>
      </c>
      <c r="D401" s="54"/>
      <c r="E401" s="54"/>
      <c r="F401" s="55">
        <f t="shared" si="23"/>
        <v>0</v>
      </c>
      <c r="G401" s="55">
        <f t="shared" si="23"/>
        <v>10</v>
      </c>
    </row>
    <row r="402" spans="1:7" ht="47.25">
      <c r="A402" s="75" t="s">
        <v>121</v>
      </c>
      <c r="B402" s="32" t="s">
        <v>383</v>
      </c>
      <c r="C402" s="32" t="s">
        <v>284</v>
      </c>
      <c r="D402" s="32" t="s">
        <v>122</v>
      </c>
      <c r="E402" s="32"/>
      <c r="F402" s="33">
        <f t="shared" si="23"/>
        <v>0</v>
      </c>
      <c r="G402" s="33">
        <f t="shared" si="23"/>
        <v>10</v>
      </c>
    </row>
    <row r="403" spans="1:7" ht="31.5">
      <c r="A403" s="76" t="s">
        <v>157</v>
      </c>
      <c r="B403" s="57" t="s">
        <v>383</v>
      </c>
      <c r="C403" s="57" t="s">
        <v>284</v>
      </c>
      <c r="D403" s="57" t="s">
        <v>158</v>
      </c>
      <c r="E403" s="57"/>
      <c r="F403" s="60">
        <f t="shared" si="23"/>
        <v>0</v>
      </c>
      <c r="G403" s="60">
        <f t="shared" si="23"/>
        <v>10</v>
      </c>
    </row>
    <row r="404" spans="1:7" ht="31.5">
      <c r="A404" s="4" t="s">
        <v>159</v>
      </c>
      <c r="B404" s="3" t="s">
        <v>383</v>
      </c>
      <c r="C404" s="3" t="s">
        <v>284</v>
      </c>
      <c r="D404" s="3" t="s">
        <v>160</v>
      </c>
      <c r="E404" s="3"/>
      <c r="F404" s="39">
        <f t="shared" si="23"/>
        <v>0</v>
      </c>
      <c r="G404" s="39">
        <f t="shared" si="23"/>
        <v>10</v>
      </c>
    </row>
    <row r="405" spans="1:7" ht="31.5">
      <c r="A405" s="4" t="s">
        <v>384</v>
      </c>
      <c r="B405" s="3" t="s">
        <v>383</v>
      </c>
      <c r="C405" s="3" t="s">
        <v>284</v>
      </c>
      <c r="D405" s="3" t="s">
        <v>385</v>
      </c>
      <c r="E405" s="3"/>
      <c r="F405" s="39">
        <f>F406</f>
        <v>0</v>
      </c>
      <c r="G405" s="39">
        <f>G406</f>
        <v>10</v>
      </c>
    </row>
    <row r="406" spans="1:7" ht="31.5">
      <c r="A406" s="4" t="s">
        <v>33</v>
      </c>
      <c r="B406" s="3" t="s">
        <v>383</v>
      </c>
      <c r="C406" s="3" t="s">
        <v>284</v>
      </c>
      <c r="D406" s="3" t="s">
        <v>385</v>
      </c>
      <c r="E406" s="3" t="s">
        <v>34</v>
      </c>
      <c r="F406" s="39">
        <v>0</v>
      </c>
      <c r="G406" s="39">
        <v>10</v>
      </c>
    </row>
    <row r="407" spans="1:7" ht="31.5">
      <c r="A407" s="6" t="s">
        <v>15</v>
      </c>
      <c r="B407" s="15" t="s">
        <v>16</v>
      </c>
      <c r="C407" s="15">
        <v>7900</v>
      </c>
      <c r="D407" s="15"/>
      <c r="E407" s="15"/>
      <c r="F407" s="80">
        <v>0</v>
      </c>
      <c r="G407" s="80">
        <v>0</v>
      </c>
    </row>
  </sheetData>
  <autoFilter ref="A11:G407"/>
  <mergeCells count="4">
    <mergeCell ref="A5:G7"/>
    <mergeCell ref="A9:A10"/>
    <mergeCell ref="B9:E9"/>
    <mergeCell ref="F9:G9"/>
  </mergeCells>
  <phoneticPr fontId="5" type="noConversion"/>
  <pageMargins left="0.78740157480314965" right="0.39370078740157483" top="0.78740157480314965" bottom="0.78740157480314965" header="0" footer="0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на 2014</vt:lpstr>
      <vt:lpstr>'расходы на 2014'!Заголовки_для_печати</vt:lpstr>
      <vt:lpstr>'расходы на 2014'!Область_печати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***</cp:lastModifiedBy>
  <cp:lastPrinted>2013-12-21T07:04:05Z</cp:lastPrinted>
  <dcterms:created xsi:type="dcterms:W3CDTF">2013-11-11T07:34:19Z</dcterms:created>
  <dcterms:modified xsi:type="dcterms:W3CDTF">2014-11-13T05:56:03Z</dcterms:modified>
</cp:coreProperties>
</file>