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5" yWindow="-270" windowWidth="14535" windowHeight="12780"/>
  </bookViews>
  <sheets>
    <sheet name="расходы по КЦСР на 2015" sheetId="1" r:id="rId1"/>
  </sheets>
  <definedNames>
    <definedName name="_xlnm._FilterDatabase" localSheetId="0" hidden="1">'расходы по КЦСР на 2015'!$A$11:$D$270</definedName>
    <definedName name="_xlnm.Print_Titles" localSheetId="0">'расходы по КЦСР на 2015'!$9:$10</definedName>
    <definedName name="_xlnm.Print_Area" localSheetId="0">'расходы по КЦСР на 2015'!$A$1:$D$270</definedName>
  </definedNames>
  <calcPr calcId="125725" refMode="R1C1"/>
</workbook>
</file>

<file path=xl/calcChain.xml><?xml version="1.0" encoding="utf-8"?>
<calcChain xmlns="http://schemas.openxmlformats.org/spreadsheetml/2006/main">
  <c r="D267" i="1"/>
  <c r="D264"/>
  <c r="D220"/>
  <c r="D219" s="1"/>
  <c r="D243"/>
  <c r="D253"/>
  <c r="D255"/>
  <c r="D248"/>
  <c r="D247" s="1"/>
  <c r="D251"/>
  <c r="D250" s="1"/>
  <c r="D258"/>
  <c r="D257" s="1"/>
  <c r="D189"/>
  <c r="D200"/>
  <c r="D198"/>
  <c r="D217"/>
  <c r="D238"/>
  <c r="D233"/>
  <c r="D231"/>
  <c r="D229"/>
  <c r="D227"/>
  <c r="D226" s="1"/>
  <c r="D224"/>
  <c r="D222"/>
  <c r="D215"/>
  <c r="D261"/>
  <c r="D240"/>
  <c r="D202"/>
  <c r="D195"/>
  <c r="D192"/>
  <c r="D186"/>
  <c r="D183"/>
  <c r="D180"/>
  <c r="D236"/>
  <c r="D211"/>
  <c r="D208"/>
  <c r="D206"/>
  <c r="D205" s="1"/>
  <c r="D179" s="1"/>
  <c r="D176"/>
  <c r="D175" s="1"/>
  <c r="D165"/>
  <c r="D164" s="1"/>
  <c r="D173"/>
  <c r="D171"/>
  <c r="D170" s="1"/>
  <c r="D129"/>
  <c r="D121"/>
  <c r="D120" s="1"/>
  <c r="D146"/>
  <c r="D145" s="1"/>
  <c r="D143"/>
  <c r="D140"/>
  <c r="D137"/>
  <c r="D135"/>
  <c r="D134" s="1"/>
  <c r="D132"/>
  <c r="D131" s="1"/>
  <c r="D127"/>
  <c r="D125"/>
  <c r="D123"/>
  <c r="D151"/>
  <c r="D149"/>
  <c r="D148" s="1"/>
  <c r="D168"/>
  <c r="D167" s="1"/>
  <c r="D161"/>
  <c r="D159"/>
  <c r="D157"/>
  <c r="D156" s="1"/>
  <c r="D154"/>
  <c r="D111"/>
  <c r="D109"/>
  <c r="D114"/>
  <c r="D113" s="1"/>
  <c r="D117"/>
  <c r="D116" s="1"/>
  <c r="D104"/>
  <c r="D103" s="1"/>
  <c r="D78"/>
  <c r="D101"/>
  <c r="D99"/>
  <c r="D96"/>
  <c r="D93"/>
  <c r="D90"/>
  <c r="D88"/>
  <c r="D86"/>
  <c r="D82"/>
  <c r="D75"/>
  <c r="D70"/>
  <c r="D73"/>
  <c r="D67"/>
  <c r="D64"/>
  <c r="D14"/>
  <c r="D60"/>
  <c r="D57"/>
  <c r="D51"/>
  <c r="D53"/>
  <c r="D48"/>
  <c r="D46"/>
  <c r="D44"/>
  <c r="D43" s="1"/>
  <c r="D41"/>
  <c r="D39"/>
  <c r="D37"/>
  <c r="D35"/>
  <c r="D33"/>
  <c r="D31"/>
  <c r="D29"/>
  <c r="D27"/>
  <c r="D25"/>
  <c r="D23"/>
  <c r="D20"/>
  <c r="D18"/>
  <c r="D16"/>
  <c r="D163" l="1"/>
  <c r="D246"/>
  <c r="D178" s="1"/>
  <c r="D13"/>
  <c r="D50"/>
  <c r="D56"/>
  <c r="D55" s="1"/>
  <c r="D92"/>
  <c r="D108"/>
  <c r="D107" s="1"/>
  <c r="D106" s="1"/>
  <c r="D153"/>
  <c r="D119" s="1"/>
  <c r="D69"/>
  <c r="D85"/>
  <c r="D81" s="1"/>
  <c r="D77" s="1"/>
  <c r="D63"/>
  <c r="D22"/>
  <c r="D12" l="1"/>
  <c r="D11" s="1"/>
</calcChain>
</file>

<file path=xl/sharedStrings.xml><?xml version="1.0" encoding="utf-8"?>
<sst xmlns="http://schemas.openxmlformats.org/spreadsheetml/2006/main" count="648" uniqueCount="298">
  <si>
    <t>к решению Думы города Кедрового</t>
  </si>
  <si>
    <t>(тыс. рублей)</t>
  </si>
  <si>
    <t>Наименование показателей</t>
  </si>
  <si>
    <t>Сумма</t>
  </si>
  <si>
    <t>ЦСР</t>
  </si>
  <si>
    <t>ВР</t>
  </si>
  <si>
    <t>Результат исполнения бюджета (дефицит (-), профицит (+))</t>
  </si>
  <si>
    <t>Распределение бюджетных ассигнований по целевым статьям (муниципальным программам и непрограммным направлениям), группам видов расходов классификации расходов бюджета на 2015 год</t>
  </si>
  <si>
    <t>РАСХОДЫ ВСЕГО</t>
  </si>
  <si>
    <t>Муниципальная программа "Развитие образования, воспитание и организация отдыха детей в каникулярное время"</t>
  </si>
  <si>
    <t>Подпрограмма "Развитие образования на базе муниципальных дошкольных образовательных  учреждений"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</si>
  <si>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</si>
  <si>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Предоставление субсидий бюджетным, автономным учреждениям и иным некоммерческим организациям</t>
  </si>
  <si>
    <t>Осуществление отдельных государственных полномочий по обеспечению предоставления  бесплатной методической, психолого-педагогической, диагностической и консультативной помощи, в том числе в дошкольных 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</si>
  <si>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</si>
  <si>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Обеспечение  предоставления общедоступного и бесплатного дошкольного образования, воспитания, присмотра и ухода за детьми в муниципальных дошкольных образовательных учреждениях</t>
  </si>
  <si>
    <t>Подпрограмма "Развитие образования на базе муниципальных общеобразовательных учреждений"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</si>
  <si>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</si>
  <si>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Частичная оплата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</si>
  <si>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Стимулирующие выплаты за высокие результаты и качество выполняемых работ в муниципальных общеобразовательных организациях</t>
  </si>
  <si>
    <t>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</si>
  <si>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</si>
  <si>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Осуществление отдельных государственных полномочий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</si>
  <si>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Социальное обеспечение и иные выплаты населению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</si>
  <si>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</si>
  <si>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Ежемесячная стипендия Губернатора Томской области молодым учителям областных государственных и муниципальных образовательных организаций Томской области</t>
  </si>
  <si>
    <t>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</si>
  <si>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Стимулирующие выплаты в муниципальных организациях дополнительного образования Томской области</t>
  </si>
  <si>
    <t>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</si>
  <si>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Подпрограмма "Создание условий для реализации муниципальной программы"</t>
  </si>
  <si>
    <t>Основное мероприятие "Обеспечение деятельности отдела образования"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</si>
  <si>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</si>
  <si>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</si>
  <si>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</si>
  <si>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</si>
  <si>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Обеспечение условий для развития физической культуры и массового спорта</t>
  </si>
  <si>
    <t>Обеспечение участия спортивных сборных команд муниципальных районов и городских округов Томской области в официальных региональных спортивных, физкультурных мероприятиях, проводимых на территории Томской области, за исключением спортивных сборных команд муниципального образования "Город Томск", муниципального образования "Городской округ - закрытое административно-территориальное образование Северск Томской области", муниципального образования "Томский район"</t>
  </si>
  <si>
    <t>Основное мероприятие "Развитие физической культуры и спорта, пропаганда здорового образа жизни"</t>
  </si>
  <si>
    <t>Организация и проведение муниципальных официальных физкультурных и спортивных мероприятий, в том числе в образовательных учреждениях, а так же организация физкультурно-спортивной работы по месту жительства граждан</t>
  </si>
  <si>
    <t>Основное мероприятие "Содержание и текущий ремонт объектов физической культуры и спорта для оказания услуг населению"</t>
  </si>
  <si>
    <t>Подпрограмма "Управление сферой культуры"</t>
  </si>
  <si>
    <t>Основное мероприятие "Оказание муниципальной услуги по осуществлению библиотечного обслуживания пользователей библиотеки. организации досуга и популяризации различных областей знаний"</t>
  </si>
  <si>
    <t>Основное мероприятие "Обеспечение гарантированного комплектования   библиотечных фондов современными источниками информации на различных видах носителей"</t>
  </si>
  <si>
    <t>Приобретение книжных изданий в том числе на электронных носителях</t>
  </si>
  <si>
    <t>Подписка на периодические издания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</si>
  <si>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</si>
  <si>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0100000</t>
  </si>
  <si>
    <t>0110000</t>
  </si>
  <si>
    <t>600</t>
  </si>
  <si>
    <t>0120000</t>
  </si>
  <si>
    <t>300</t>
  </si>
  <si>
    <t>0127101</t>
  </si>
  <si>
    <t>0130000</t>
  </si>
  <si>
    <t>0137101</t>
  </si>
  <si>
    <t>Обеспечение предоставления  дополнительного образования детей  в муниципальных образовательных учреждениях дополнительного образования</t>
  </si>
  <si>
    <t>Обеспечение предоставления общедоступного и бесплатного  начального общего, основного общего, среднего общего образования  по основным общеобразовательным программам,  дополнительного образования детей  в муниципальных общеобразовательных учреждениях</t>
  </si>
  <si>
    <t>Подпрограмма "Организация отдыха детей в каникулярное время"</t>
  </si>
  <si>
    <t>0140000</t>
  </si>
  <si>
    <t>0147101</t>
  </si>
  <si>
    <t>0150000</t>
  </si>
  <si>
    <t>0157100</t>
  </si>
  <si>
    <t>0157101</t>
  </si>
  <si>
    <t>0157102</t>
  </si>
  <si>
    <t>200</t>
  </si>
  <si>
    <t>100</t>
  </si>
  <si>
    <t>0200000</t>
  </si>
  <si>
    <t>0207100</t>
  </si>
  <si>
    <t>0207101</t>
  </si>
  <si>
    <t>0207102</t>
  </si>
  <si>
    <t>0207200</t>
  </si>
  <si>
    <t>0207201</t>
  </si>
  <si>
    <t>0300000</t>
  </si>
  <si>
    <t>0317101</t>
  </si>
  <si>
    <t>0320000</t>
  </si>
  <si>
    <t>0327100</t>
  </si>
  <si>
    <t>0327101</t>
  </si>
  <si>
    <t>0327200</t>
  </si>
  <si>
    <t>0327201</t>
  </si>
  <si>
    <t>0327202</t>
  </si>
  <si>
    <t>0330000</t>
  </si>
  <si>
    <t>0337100</t>
  </si>
  <si>
    <t>0337101</t>
  </si>
  <si>
    <t>0337200</t>
  </si>
  <si>
    <t>0337201</t>
  </si>
  <si>
    <t>0116008</t>
  </si>
  <si>
    <t>0116010</t>
  </si>
  <si>
    <t>0116011</t>
  </si>
  <si>
    <t>0117101</t>
  </si>
  <si>
    <t>0126015</t>
  </si>
  <si>
    <t>0126018</t>
  </si>
  <si>
    <t>0126019</t>
  </si>
  <si>
    <t>0126020</t>
  </si>
  <si>
    <t>0126021</t>
  </si>
  <si>
    <t>0126209</t>
  </si>
  <si>
    <t>0126307</t>
  </si>
  <si>
    <t>0126308</t>
  </si>
  <si>
    <t>0126309</t>
  </si>
  <si>
    <t>Подпрограмма "Развитие образования на базе муниципальных образовательных учреждений дополнительного образования"</t>
  </si>
  <si>
    <t>0136012</t>
  </si>
  <si>
    <t>0136013</t>
  </si>
  <si>
    <t>Организация отдыха детей в каникулярное время</t>
  </si>
  <si>
    <t>0148107</t>
  </si>
  <si>
    <t>Организация отдыха в лагерях с дневным пребыванием детей, организованных  на базах общеобразовательных организаций</t>
  </si>
  <si>
    <t>Муниципальная программа "Развитие физической культуры, спорта и формирования здорового образа жизни населения на территории  муниципального образования "Город Кедровый"</t>
  </si>
  <si>
    <t>Обеспечение деятельности главного специалиста по молодежной политике, физической культуре и спорту</t>
  </si>
  <si>
    <t>0206006</t>
  </si>
  <si>
    <t>0206107</t>
  </si>
  <si>
    <t>Муниципальная программа "Развитие культуры и молодежная политика муниципального образования "Город Кедровый"</t>
  </si>
  <si>
    <t>Достижение целевых показателей по плану мероприятий ("дорожной карте") "Изменения в сфере культуры", в части повышения заработной платы  работников учреждений культуры</t>
  </si>
  <si>
    <t>Подпрограмма "Сохранение и развитие культурно-досуговой деятельности"</t>
  </si>
  <si>
    <t>Основное мероприятие "Организация и проведение культурно – массовых и досуговых мероприятий"</t>
  </si>
  <si>
    <t>Основное мероприятие "Организация деятельности клубных формирований"</t>
  </si>
  <si>
    <t>0328009</t>
  </si>
  <si>
    <t>0338009</t>
  </si>
  <si>
    <t>0338011</t>
  </si>
  <si>
    <t>0310000</t>
  </si>
  <si>
    <t>Муниципальная программа "Обеспечение жильем молодых семей на территории муниципального образования "Город Кедровый" на 2011-2015 годы"</t>
  </si>
  <si>
    <t>Основное мероприятие "Предоставление молодым семьям социальных выплат на приобретение жилья экономкласса или строительство индивидуального жилого дома экономкласса"</t>
  </si>
  <si>
    <t>0400000</t>
  </si>
  <si>
    <t>0407100</t>
  </si>
  <si>
    <t>Подпрограмма «Профилактика правонарушений и наркомании на территории муниципального  образования «Город Кедровый»</t>
  </si>
  <si>
    <t>Основное мероприятие "Ежегодное проведение мероприятий по выявлению мест дикорастущей конопли и её уничтожение на территории муниципального образования "Город Кедровый"</t>
  </si>
  <si>
    <t>Подпрограмма "Профилактика террористической и экстремистской деятельности в муниципальном образовании "Город Кедровый"</t>
  </si>
  <si>
    <t>Основное мероприятие "Установка  систем внешнего видеонаблюдения"</t>
  </si>
  <si>
    <t>Подпрограмма "Повышение безопасности дорожного движения  на территории муниципального образования "Город Кедровый"</t>
  </si>
  <si>
    <t>Оборудование нерегулируемых пешеходных переходов искусственными дорожными неровностями</t>
  </si>
  <si>
    <t xml:space="preserve">Нанесение дорожной разметки пластиком (Зебра) </t>
  </si>
  <si>
    <t>0600000</t>
  </si>
  <si>
    <t>0640000</t>
  </si>
  <si>
    <t>0647100</t>
  </si>
  <si>
    <t>0630000</t>
  </si>
  <si>
    <t>0637100</t>
  </si>
  <si>
    <t>0620000</t>
  </si>
  <si>
    <t>0627100</t>
  </si>
  <si>
    <t>0627101</t>
  </si>
  <si>
    <t>0627102</t>
  </si>
  <si>
    <t xml:space="preserve">Муниципальная программа "Муниципальное хозяйство муниципального образования "Город Кедровый" </t>
  </si>
  <si>
    <t>Подпрограмма "Управление муниципальной собственностью муниципального образования "Город Кедровый"</t>
  </si>
  <si>
    <t>Основное мероприятие "Межевание земельных участок, изготовление кадастровых паспортов на объекты недвижимости, независимая оценка объектов"</t>
  </si>
  <si>
    <t xml:space="preserve">Основное мероприятие "Содержание муниципального имущества" </t>
  </si>
  <si>
    <t>Оплата налогов и сборов</t>
  </si>
  <si>
    <t>Иные бюджетные ассигнования</t>
  </si>
  <si>
    <t>Оплата коммунальных услуг</t>
  </si>
  <si>
    <t>Ремонт и реконструкция объектов муниципальной собственности, объектов социальной сферы</t>
  </si>
  <si>
    <t>Подпрограмма  "Устойчивое развитие сельских территорий муниципального образования "Город Кедровый"</t>
  </si>
  <si>
    <t>Основное мероприятие "Поддержка малых форм хозяйствования на селе"</t>
  </si>
  <si>
    <t>Возмещение части расходов на приобретение коров и нетелей</t>
  </si>
  <si>
    <t>Подпрограмма "Дорожное хозяйство муниципального образования "Город Кедровый"</t>
  </si>
  <si>
    <t>Основное мероприятие "Содержание и текущий ремонт автомобильных дорог общего пользования"</t>
  </si>
  <si>
    <t>Основное мероприятие "Капитальный ремонт дорог общего пользования"</t>
  </si>
  <si>
    <t>Создание условий по управлению многоквартирными домами в муниципальных образованиях томской области</t>
  </si>
  <si>
    <t>Основное мероприятие "Содержание муниципального жилого фонда"</t>
  </si>
  <si>
    <t>Основное мероприятие "Капитальный ремонт муниципального жилого фонда"</t>
  </si>
  <si>
    <t>Подпрограмма "Содержание и развитие коммунальной инфраструктуры"</t>
  </si>
  <si>
    <t>Основное мероприятие "Капитальный ремонт коммунальных сетей"</t>
  </si>
  <si>
    <t>Подпрограмма "Территориальное развитие, благоустройство и охрана окружающей среды"</t>
  </si>
  <si>
    <t>Основное мероприятие "Содержание и ремонт сетей уличного освещения"</t>
  </si>
  <si>
    <t>Основное мероприятие "Содержание и приобретение материалов на озеленение муниципального образования"</t>
  </si>
  <si>
    <t>Основное мероприятие "Содержание, приобретение материалов и ремонт объектов благоустройства"</t>
  </si>
  <si>
    <t>Основное мероприятие "Содержание мест захоронения"</t>
  </si>
  <si>
    <t>Основное мероприятие "Природоохранные мероприятия"</t>
  </si>
  <si>
    <t>Ликвидация несанкционированных свалок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</si>
  <si>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</si>
  <si>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Основное мероприятие "Проведение ремонта и  (или) переустройства в жилых помещениях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– 1945 годов; тружеников тыла военных лет; лиц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1941"</t>
  </si>
  <si>
    <t>Основное мероприятие "Осуществление отдельных государственных полномочий по поддержке сельскохозяйственного производства"</t>
  </si>
  <si>
    <t>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</si>
  <si>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Осуществление отдельных государственных полномочий по поддержке сельскохозяйственного производства (поддержка малых форм хозяйствования)</t>
  </si>
  <si>
    <t>Основное мероприятие "Комплексное обустройство сельских населенных пунктов объектами социальной инфраструктуры"</t>
  </si>
  <si>
    <t>Проектно-изыскательские работы по строительству дома культуры</t>
  </si>
  <si>
    <t>0700000</t>
  </si>
  <si>
    <t>0750000</t>
  </si>
  <si>
    <t>0757100</t>
  </si>
  <si>
    <t>0757200</t>
  </si>
  <si>
    <t>0757201</t>
  </si>
  <si>
    <t>800</t>
  </si>
  <si>
    <t>0757202</t>
  </si>
  <si>
    <t>0757203</t>
  </si>
  <si>
    <t>0760000</t>
  </si>
  <si>
    <t>0767200</t>
  </si>
  <si>
    <t>0767201</t>
  </si>
  <si>
    <t>0740000</t>
  </si>
  <si>
    <t>0747100</t>
  </si>
  <si>
    <t>0747200</t>
  </si>
  <si>
    <t>0710000</t>
  </si>
  <si>
    <t>0716214</t>
  </si>
  <si>
    <t>0717100</t>
  </si>
  <si>
    <t>0717200</t>
  </si>
  <si>
    <t>0720000</t>
  </si>
  <si>
    <t>0727100</t>
  </si>
  <si>
    <t>0730000</t>
  </si>
  <si>
    <t>0737100</t>
  </si>
  <si>
    <t>0737200</t>
  </si>
  <si>
    <t>0737300</t>
  </si>
  <si>
    <t>0737400</t>
  </si>
  <si>
    <t>0737500</t>
  </si>
  <si>
    <t>0737501</t>
  </si>
  <si>
    <t>0716023</t>
  </si>
  <si>
    <t>0717600</t>
  </si>
  <si>
    <t>0768200</t>
  </si>
  <si>
    <t>0768205</t>
  </si>
  <si>
    <t>0768206</t>
  </si>
  <si>
    <t>0767100</t>
  </si>
  <si>
    <t>0767101</t>
  </si>
  <si>
    <t>Муниципальная программа «Безопасность муниципального образования «Город Кедровый»</t>
  </si>
  <si>
    <t>Муниципальная программа "Повышение энергетической эффективности на территории муниципального образования "Город Кедровый" на 2011-2020 гг."</t>
  </si>
  <si>
    <t>Основное мероприятие "Реконструкция освещения с переводом на высокоэффективные источники света"</t>
  </si>
  <si>
    <t>0800000</t>
  </si>
  <si>
    <t>0807100</t>
  </si>
  <si>
    <t>Муниципальная программа "Муниципальное управление в муниципальном образовании "Город Кедровый"</t>
  </si>
  <si>
    <t>Подпрограмма "Организация муниципального управления"</t>
  </si>
  <si>
    <t>Основное мероприятие "Реализация основных полномочий (функций) органов местного самоуправления муниципального образования "Город Кедровый"</t>
  </si>
  <si>
    <t>Обеспечение деятельности мэра города Кедрового</t>
  </si>
  <si>
    <t>Обеспечение деятельности Думы города Кедрового</t>
  </si>
  <si>
    <t>Обеспечение деятельности администрации города Кедрового</t>
  </si>
  <si>
    <t>Основное мероприятие "Внедрение современных информационных технологий в сфере муниципального управления"</t>
  </si>
  <si>
    <t>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</si>
  <si>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Организация и осуществление деятельности по опеке и попечительству в соответствии с Законом Томской области от 28 декабря 2007 года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</si>
  <si>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</si>
  <si>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Осуществление переданных отдельных государственных полномочий по регистрации коллективных договоров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</si>
  <si>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</si>
  <si>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отдельных государственных полномочий по организации и осуществлению деятельности по опеке и попечительству в Томской области</t>
  </si>
  <si>
    <t>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</si>
  <si>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Подпрограмма "Управление муниципальными финансами"</t>
  </si>
  <si>
    <t>Основное мероприятие "Обеспечение реализации муниципальной программы"</t>
  </si>
  <si>
    <t>Реализация установленных полномочий (функций) контрольно-счетным органом ревизионной комиссией</t>
  </si>
  <si>
    <t>Проведение выборов</t>
  </si>
  <si>
    <t>Основное мероприятие "Обеспечение открытости и доступности информации о деятельности органов местного самоуправления, повышения престижа органов местного самоуправления"</t>
  </si>
  <si>
    <t>Организация специальных событий и организационно-представительских мероприятий</t>
  </si>
  <si>
    <t>Обеспечение функционирования официального сайта администрации города Кедрового в информационно-телекоммуницационной сети "Интернет"</t>
  </si>
  <si>
    <t>Основное мероприятие "Реализация иных функций, связанных с деятельностью"</t>
  </si>
  <si>
    <t>Доставка хлеба в село Таванга</t>
  </si>
  <si>
    <t>Обеспечение подготовки и проведения протокольных мероприятий органов местного самоуправления</t>
  </si>
  <si>
    <t>Основное мероприятие "Обеспечение деятельности органа управления объединенной системы оперативно-диспетчерского управления в чрезвычайных ситуациях"</t>
  </si>
  <si>
    <t>Основное мероприятие "Создание условий для предоставления транспортных услуг населению"</t>
  </si>
  <si>
    <t>Основное мероприятие "Развитие кадрового потенциала администрации"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</si>
  <si>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</si>
  <si>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</si>
  <si>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Реализация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маршрутам"</t>
  </si>
  <si>
    <t>Реализация установленных полномочий (функций) отделом финансов и экономики</t>
  </si>
  <si>
    <t>Основное мероприятие "Финансовое обеспечение выполнения других обязательств муниципального образования"</t>
  </si>
  <si>
    <t>Фонд финансирования непредвиденных расходов Администрации города Кедрового</t>
  </si>
  <si>
    <t>Основное мероприятие "Организация и ведение бюджетного учета, составление бюджетной отчетности"</t>
  </si>
  <si>
    <t>Обеспечение функционирования автоматизированной системы "БАРС.Бюджет-Отчетность"</t>
  </si>
  <si>
    <t>Формирование условно утвержденных расходов</t>
  </si>
  <si>
    <t>Фонд для предупреждения и ликвидации чрезвычайных ситуаций</t>
  </si>
  <si>
    <t>Реализация установленных полномочий (функций) МУ"ЦБ"</t>
  </si>
  <si>
    <t>Реализация установленных полномочий (функций) МУ "КС"</t>
  </si>
  <si>
    <t>0900000</t>
  </si>
  <si>
    <t>0910000</t>
  </si>
  <si>
    <t>0917100</t>
  </si>
  <si>
    <t>0917101</t>
  </si>
  <si>
    <t>0917102</t>
  </si>
  <si>
    <t>0917103</t>
  </si>
  <si>
    <t>0917600</t>
  </si>
  <si>
    <t>0916005</t>
  </si>
  <si>
    <t>0916022</t>
  </si>
  <si>
    <t>0916024</t>
  </si>
  <si>
    <t>0916205</t>
  </si>
  <si>
    <t>0916208</t>
  </si>
  <si>
    <t>0916213</t>
  </si>
  <si>
    <t>0918108</t>
  </si>
  <si>
    <t>0920000</t>
  </si>
  <si>
    <t>0927900</t>
  </si>
  <si>
    <t>0927902</t>
  </si>
  <si>
    <t>0917104</t>
  </si>
  <si>
    <t>0917300</t>
  </si>
  <si>
    <t>0917302</t>
  </si>
  <si>
    <t>0917303</t>
  </si>
  <si>
    <t>0917400</t>
  </si>
  <si>
    <t>0917401</t>
  </si>
  <si>
    <t>0917402</t>
  </si>
  <si>
    <t>0917403</t>
  </si>
  <si>
    <t>0917500</t>
  </si>
  <si>
    <t>0917700</t>
  </si>
  <si>
    <t>0917200</t>
  </si>
  <si>
    <t>0916211</t>
  </si>
  <si>
    <t>0916212</t>
  </si>
  <si>
    <t>0916105</t>
  </si>
  <si>
    <t>0927901</t>
  </si>
  <si>
    <t>0927800</t>
  </si>
  <si>
    <t>0927801</t>
  </si>
  <si>
    <t>0927600</t>
  </si>
  <si>
    <t>0927606</t>
  </si>
  <si>
    <t>0927803</t>
  </si>
  <si>
    <t>0927802</t>
  </si>
  <si>
    <t>0918207</t>
  </si>
  <si>
    <t>0917301</t>
  </si>
  <si>
    <t>0927903</t>
  </si>
  <si>
    <t>0927904</t>
  </si>
  <si>
    <t>от _______________2014 №  _____</t>
  </si>
  <si>
    <t>Коды</t>
  </si>
  <si>
    <t>Подпрограмма "Содержание и развитие жилищного хозяйства</t>
  </si>
  <si>
    <t>Приложение 8</t>
  </si>
  <si>
    <t>Осуществление отдельных государственных полномочий по поддержке сельскохозяйственного производства, в том числе на осуществление управленческих функций органами местного самоуправления</t>
  </si>
  <si>
    <t>Подпрограмма "Сохранение и развитие библиотечной деятельности "</t>
  </si>
  <si>
    <t xml:space="preserve">Основное мероприятие "Развитие системы организации движения транспортных средств и пешеходов и повышение безопасности дорожных условий" </t>
  </si>
  <si>
    <t>Обеспечение деятельности МУ "Редакции газеты "В краю Кедровом"</t>
  </si>
  <si>
    <t>Выплаты членских взносов в Ассоциацию "Совет муниципальных образований"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</si>
</sst>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justify" vertical="top" wrapText="1"/>
    </xf>
    <xf numFmtId="0" fontId="1" fillId="0" borderId="2" xfId="0" applyNumberFormat="1" applyFont="1" applyFill="1" applyBorder="1" applyAlignment="1">
      <alignment horizontal="justify" vertical="top" wrapText="1"/>
    </xf>
    <xf numFmtId="0" fontId="3" fillId="0" borderId="2" xfId="1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/>
    <xf numFmtId="4" fontId="3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1" fillId="0" borderId="2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3" fillId="0" borderId="2" xfId="1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0"/>
  <sheetViews>
    <sheetView tabSelected="1" topLeftCell="A224" zoomScaleNormal="100" zoomScaleSheetLayoutView="100" workbookViewId="0">
      <selection activeCell="A228" sqref="A228"/>
    </sheetView>
  </sheetViews>
  <sheetFormatPr defaultRowHeight="15.75"/>
  <cols>
    <col min="1" max="1" width="63.5703125" style="5" customWidth="1"/>
    <col min="2" max="2" width="11.42578125" style="6" customWidth="1"/>
    <col min="3" max="3" width="9.42578125" style="6" customWidth="1"/>
    <col min="4" max="4" width="13.42578125" style="23" customWidth="1"/>
    <col min="5" max="16384" width="9.140625" style="6"/>
  </cols>
  <sheetData>
    <row r="1" spans="1:4">
      <c r="D1" s="16" t="s">
        <v>292</v>
      </c>
    </row>
    <row r="2" spans="1:4">
      <c r="B2" s="7"/>
      <c r="C2" s="7"/>
      <c r="D2" s="16" t="s">
        <v>0</v>
      </c>
    </row>
    <row r="3" spans="1:4">
      <c r="B3" s="7"/>
      <c r="C3" s="7"/>
      <c r="D3" s="16" t="s">
        <v>289</v>
      </c>
    </row>
    <row r="4" spans="1:4">
      <c r="B4" s="7"/>
      <c r="C4" s="7"/>
      <c r="D4" s="17"/>
    </row>
    <row r="5" spans="1:4">
      <c r="A5" s="39" t="s">
        <v>7</v>
      </c>
      <c r="B5" s="40"/>
      <c r="C5" s="40"/>
      <c r="D5" s="40"/>
    </row>
    <row r="6" spans="1:4">
      <c r="A6" s="40"/>
      <c r="B6" s="40"/>
      <c r="C6" s="40"/>
      <c r="D6" s="40"/>
    </row>
    <row r="7" spans="1:4">
      <c r="A7" s="40"/>
      <c r="B7" s="40"/>
      <c r="C7" s="40"/>
      <c r="D7" s="40"/>
    </row>
    <row r="8" spans="1:4">
      <c r="A8" s="8"/>
      <c r="B8" s="8"/>
      <c r="C8" s="8"/>
      <c r="D8" s="18" t="s">
        <v>1</v>
      </c>
    </row>
    <row r="9" spans="1:4">
      <c r="A9" s="41" t="s">
        <v>2</v>
      </c>
      <c r="B9" s="37" t="s">
        <v>290</v>
      </c>
      <c r="C9" s="38"/>
      <c r="D9" s="43" t="s">
        <v>3</v>
      </c>
    </row>
    <row r="10" spans="1:4">
      <c r="A10" s="42"/>
      <c r="B10" s="9" t="s">
        <v>4</v>
      </c>
      <c r="C10" s="9" t="s">
        <v>5</v>
      </c>
      <c r="D10" s="44"/>
    </row>
    <row r="11" spans="1:4">
      <c r="A11" s="29" t="s">
        <v>8</v>
      </c>
      <c r="B11" s="37"/>
      <c r="C11" s="38"/>
      <c r="D11" s="19">
        <f>D12+D63+D77+D103+D106+D119+D175+D178</f>
        <v>125348.06000000003</v>
      </c>
    </row>
    <row r="12" spans="1:4" ht="47.25">
      <c r="A12" s="30" t="s">
        <v>9</v>
      </c>
      <c r="B12" s="31" t="s">
        <v>46</v>
      </c>
      <c r="C12" s="31"/>
      <c r="D12" s="19">
        <f>D13+D22+D43+D50+D55</f>
        <v>60685.420000000013</v>
      </c>
    </row>
    <row r="13" spans="1:4" s="35" customFormat="1" ht="47.25">
      <c r="A13" s="32" t="s">
        <v>10</v>
      </c>
      <c r="B13" s="33" t="s">
        <v>47</v>
      </c>
      <c r="C13" s="33"/>
      <c r="D13" s="34">
        <f>D14+D16+D18+D20</f>
        <v>10029.369999999999</v>
      </c>
    </row>
    <row r="14" spans="1:4" ht="63">
      <c r="A14" s="24" t="s">
        <v>11</v>
      </c>
      <c r="B14" s="1" t="s">
        <v>84</v>
      </c>
      <c r="C14" s="1"/>
      <c r="D14" s="21">
        <f>D15</f>
        <v>8660</v>
      </c>
    </row>
    <row r="15" spans="1:4" ht="31.5">
      <c r="A15" s="24" t="s">
        <v>12</v>
      </c>
      <c r="B15" s="1" t="s">
        <v>84</v>
      </c>
      <c r="C15" s="1" t="s">
        <v>48</v>
      </c>
      <c r="D15" s="21">
        <v>8660</v>
      </c>
    </row>
    <row r="16" spans="1:4" ht="157.5">
      <c r="A16" s="24" t="s">
        <v>13</v>
      </c>
      <c r="B16" s="1" t="s">
        <v>85</v>
      </c>
      <c r="C16" s="1"/>
      <c r="D16" s="21">
        <f>D17</f>
        <v>308.89999999999998</v>
      </c>
    </row>
    <row r="17" spans="1:4" ht="31.5">
      <c r="A17" s="24" t="s">
        <v>12</v>
      </c>
      <c r="B17" s="1" t="s">
        <v>85</v>
      </c>
      <c r="C17" s="1" t="s">
        <v>48</v>
      </c>
      <c r="D17" s="21">
        <v>308.89999999999998</v>
      </c>
    </row>
    <row r="18" spans="1:4" ht="78.75">
      <c r="A18" s="24" t="s">
        <v>14</v>
      </c>
      <c r="B18" s="1" t="s">
        <v>86</v>
      </c>
      <c r="C18" s="1"/>
      <c r="D18" s="21">
        <f>D19</f>
        <v>0</v>
      </c>
    </row>
    <row r="19" spans="1:4" ht="31.5">
      <c r="A19" s="24" t="s">
        <v>12</v>
      </c>
      <c r="B19" s="1" t="s">
        <v>86</v>
      </c>
      <c r="C19" s="1" t="s">
        <v>48</v>
      </c>
      <c r="D19" s="21"/>
    </row>
    <row r="20" spans="1:4" ht="63">
      <c r="A20" s="24" t="s">
        <v>15</v>
      </c>
      <c r="B20" s="1" t="s">
        <v>87</v>
      </c>
      <c r="C20" s="1"/>
      <c r="D20" s="21">
        <f>D21</f>
        <v>1060.47</v>
      </c>
    </row>
    <row r="21" spans="1:4" ht="31.5">
      <c r="A21" s="24" t="s">
        <v>12</v>
      </c>
      <c r="B21" s="1" t="s">
        <v>87</v>
      </c>
      <c r="C21" s="1" t="s">
        <v>48</v>
      </c>
      <c r="D21" s="21">
        <v>1060.47</v>
      </c>
    </row>
    <row r="22" spans="1:4" s="35" customFormat="1" ht="31.5">
      <c r="A22" s="32" t="s">
        <v>16</v>
      </c>
      <c r="B22" s="33" t="s">
        <v>49</v>
      </c>
      <c r="C22" s="33"/>
      <c r="D22" s="34">
        <f>D23+D25+D27+D29+D31+D33+D35+D37+D39+D41</f>
        <v>43245.79</v>
      </c>
    </row>
    <row r="23" spans="1:4" ht="110.25">
      <c r="A23" s="24" t="s">
        <v>17</v>
      </c>
      <c r="B23" s="1" t="s">
        <v>88</v>
      </c>
      <c r="C23" s="1"/>
      <c r="D23" s="21">
        <f>D24</f>
        <v>32590.3</v>
      </c>
    </row>
    <row r="24" spans="1:4" ht="31.5">
      <c r="A24" s="24" t="s">
        <v>12</v>
      </c>
      <c r="B24" s="1" t="s">
        <v>88</v>
      </c>
      <c r="C24" s="1" t="s">
        <v>48</v>
      </c>
      <c r="D24" s="21">
        <v>32590.3</v>
      </c>
    </row>
    <row r="25" spans="1:4" ht="63">
      <c r="A25" s="25" t="s">
        <v>18</v>
      </c>
      <c r="B25" s="1" t="s">
        <v>89</v>
      </c>
      <c r="C25" s="1"/>
      <c r="D25" s="21">
        <f>D26</f>
        <v>277</v>
      </c>
    </row>
    <row r="26" spans="1:4" ht="31.5">
      <c r="A26" s="24" t="s">
        <v>12</v>
      </c>
      <c r="B26" s="1" t="s">
        <v>89</v>
      </c>
      <c r="C26" s="1" t="s">
        <v>48</v>
      </c>
      <c r="D26" s="21">
        <v>277</v>
      </c>
    </row>
    <row r="27" spans="1:4" ht="47.25">
      <c r="A27" s="24" t="s">
        <v>19</v>
      </c>
      <c r="B27" s="1" t="s">
        <v>90</v>
      </c>
      <c r="C27" s="1"/>
      <c r="D27" s="21">
        <f>D28</f>
        <v>0</v>
      </c>
    </row>
    <row r="28" spans="1:4" ht="31.5">
      <c r="A28" s="24" t="s">
        <v>12</v>
      </c>
      <c r="B28" s="1" t="s">
        <v>90</v>
      </c>
      <c r="C28" s="1" t="s">
        <v>48</v>
      </c>
      <c r="D28" s="21">
        <v>0</v>
      </c>
    </row>
    <row r="29" spans="1:4" ht="78.75">
      <c r="A29" s="24" t="s">
        <v>20</v>
      </c>
      <c r="B29" s="1" t="s">
        <v>91</v>
      </c>
      <c r="C29" s="1"/>
      <c r="D29" s="21">
        <f>D30</f>
        <v>0</v>
      </c>
    </row>
    <row r="30" spans="1:4" ht="31.5">
      <c r="A30" s="24" t="s">
        <v>12</v>
      </c>
      <c r="B30" s="1" t="s">
        <v>91</v>
      </c>
      <c r="C30" s="1" t="s">
        <v>48</v>
      </c>
      <c r="D30" s="21">
        <v>0</v>
      </c>
    </row>
    <row r="31" spans="1:4" ht="189">
      <c r="A31" s="24" t="s">
        <v>21</v>
      </c>
      <c r="B31" s="1" t="s">
        <v>92</v>
      </c>
      <c r="C31" s="1"/>
      <c r="D31" s="21">
        <f>D32</f>
        <v>582.5</v>
      </c>
    </row>
    <row r="32" spans="1:4" ht="31.5">
      <c r="A32" s="24" t="s">
        <v>12</v>
      </c>
      <c r="B32" s="1" t="s">
        <v>92</v>
      </c>
      <c r="C32" s="1" t="s">
        <v>48</v>
      </c>
      <c r="D32" s="21">
        <v>582.5</v>
      </c>
    </row>
    <row r="33" spans="1:4" ht="173.25">
      <c r="A33" s="24" t="s">
        <v>22</v>
      </c>
      <c r="B33" s="1" t="s">
        <v>93</v>
      </c>
      <c r="C33" s="1"/>
      <c r="D33" s="21">
        <f>D34</f>
        <v>90.7</v>
      </c>
    </row>
    <row r="34" spans="1:4">
      <c r="A34" s="26" t="s">
        <v>23</v>
      </c>
      <c r="B34" s="1" t="s">
        <v>93</v>
      </c>
      <c r="C34" s="1" t="s">
        <v>50</v>
      </c>
      <c r="D34" s="21">
        <v>90.7</v>
      </c>
    </row>
    <row r="35" spans="1:4" ht="47.25">
      <c r="A35" s="24" t="s">
        <v>24</v>
      </c>
      <c r="B35" s="1" t="s">
        <v>94</v>
      </c>
      <c r="C35" s="1"/>
      <c r="D35" s="21">
        <f>D36</f>
        <v>0</v>
      </c>
    </row>
    <row r="36" spans="1:4" ht="31.5">
      <c r="A36" s="24" t="s">
        <v>12</v>
      </c>
      <c r="B36" s="1" t="s">
        <v>94</v>
      </c>
      <c r="C36" s="1" t="s">
        <v>48</v>
      </c>
      <c r="D36" s="21"/>
    </row>
    <row r="37" spans="1:4" ht="63">
      <c r="A37" s="24" t="s">
        <v>25</v>
      </c>
      <c r="B37" s="1" t="s">
        <v>95</v>
      </c>
      <c r="C37" s="1"/>
      <c r="D37" s="21">
        <f>D38</f>
        <v>235</v>
      </c>
    </row>
    <row r="38" spans="1:4" ht="31.5">
      <c r="A38" s="24" t="s">
        <v>12</v>
      </c>
      <c r="B38" s="1" t="s">
        <v>95</v>
      </c>
      <c r="C38" s="1" t="s">
        <v>48</v>
      </c>
      <c r="D38" s="21">
        <v>235</v>
      </c>
    </row>
    <row r="39" spans="1:4" ht="47.25">
      <c r="A39" s="24" t="s">
        <v>26</v>
      </c>
      <c r="B39" s="11" t="s">
        <v>96</v>
      </c>
      <c r="C39" s="1"/>
      <c r="D39" s="21">
        <f>D40</f>
        <v>282</v>
      </c>
    </row>
    <row r="40" spans="1:4" ht="31.5">
      <c r="A40" s="24" t="s">
        <v>12</v>
      </c>
      <c r="B40" s="11" t="s">
        <v>96</v>
      </c>
      <c r="C40" s="1" t="s">
        <v>48</v>
      </c>
      <c r="D40" s="21">
        <v>282</v>
      </c>
    </row>
    <row r="41" spans="1:4" ht="78.75">
      <c r="A41" s="24" t="s">
        <v>55</v>
      </c>
      <c r="B41" s="11" t="s">
        <v>51</v>
      </c>
      <c r="C41" s="1"/>
      <c r="D41" s="21">
        <f>D42</f>
        <v>9188.2900000000009</v>
      </c>
    </row>
    <row r="42" spans="1:4" ht="31.5">
      <c r="A42" s="24" t="s">
        <v>12</v>
      </c>
      <c r="B42" s="11" t="s">
        <v>51</v>
      </c>
      <c r="C42" s="1" t="s">
        <v>48</v>
      </c>
      <c r="D42" s="21">
        <v>9188.2900000000009</v>
      </c>
    </row>
    <row r="43" spans="1:4" s="35" customFormat="1" ht="47.25">
      <c r="A43" s="32" t="s">
        <v>97</v>
      </c>
      <c r="B43" s="33" t="s">
        <v>52</v>
      </c>
      <c r="C43" s="33"/>
      <c r="D43" s="34">
        <f>D44+D46+D48</f>
        <v>4385.8</v>
      </c>
    </row>
    <row r="44" spans="1:4" ht="31.5">
      <c r="A44" s="24" t="s">
        <v>27</v>
      </c>
      <c r="B44" s="11" t="s">
        <v>98</v>
      </c>
      <c r="C44" s="1"/>
      <c r="D44" s="21">
        <f>D45</f>
        <v>83</v>
      </c>
    </row>
    <row r="45" spans="1:4" ht="31.5">
      <c r="A45" s="24" t="s">
        <v>12</v>
      </c>
      <c r="B45" s="11" t="s">
        <v>98</v>
      </c>
      <c r="C45" s="1" t="s">
        <v>48</v>
      </c>
      <c r="D45" s="21">
        <v>83</v>
      </c>
    </row>
    <row r="46" spans="1:4" ht="78.75">
      <c r="A46" s="24" t="s">
        <v>28</v>
      </c>
      <c r="B46" s="11" t="s">
        <v>99</v>
      </c>
      <c r="C46" s="1"/>
      <c r="D46" s="21">
        <f>D47</f>
        <v>1767.7</v>
      </c>
    </row>
    <row r="47" spans="1:4" ht="31.5">
      <c r="A47" s="24" t="s">
        <v>12</v>
      </c>
      <c r="B47" s="11" t="s">
        <v>99</v>
      </c>
      <c r="C47" s="1" t="s">
        <v>48</v>
      </c>
      <c r="D47" s="21">
        <v>1767.7</v>
      </c>
    </row>
    <row r="48" spans="1:4" ht="47.25">
      <c r="A48" s="24" t="s">
        <v>54</v>
      </c>
      <c r="B48" s="11" t="s">
        <v>53</v>
      </c>
      <c r="C48" s="1"/>
      <c r="D48" s="21">
        <f>D49</f>
        <v>2535.1</v>
      </c>
    </row>
    <row r="49" spans="1:4" ht="31.5">
      <c r="A49" s="24" t="s">
        <v>12</v>
      </c>
      <c r="B49" s="11" t="s">
        <v>53</v>
      </c>
      <c r="C49" s="1" t="s">
        <v>48</v>
      </c>
      <c r="D49" s="21">
        <v>2535.1</v>
      </c>
    </row>
    <row r="50" spans="1:4" s="35" customFormat="1" ht="31.5">
      <c r="A50" s="32" t="s">
        <v>56</v>
      </c>
      <c r="B50" s="33" t="s">
        <v>57</v>
      </c>
      <c r="C50" s="33"/>
      <c r="D50" s="34">
        <f>D53+D51</f>
        <v>644.29999999999995</v>
      </c>
    </row>
    <row r="51" spans="1:4" ht="47.25">
      <c r="A51" s="24" t="s">
        <v>102</v>
      </c>
      <c r="B51" s="11" t="s">
        <v>58</v>
      </c>
      <c r="C51" s="1"/>
      <c r="D51" s="21">
        <f>D52</f>
        <v>65</v>
      </c>
    </row>
    <row r="52" spans="1:4" ht="31.5">
      <c r="A52" s="24" t="s">
        <v>12</v>
      </c>
      <c r="B52" s="11" t="s">
        <v>58</v>
      </c>
      <c r="C52" s="1" t="s">
        <v>48</v>
      </c>
      <c r="D52" s="21">
        <v>65</v>
      </c>
    </row>
    <row r="53" spans="1:4">
      <c r="A53" s="24" t="s">
        <v>100</v>
      </c>
      <c r="B53" s="11" t="s">
        <v>101</v>
      </c>
      <c r="C53" s="1"/>
      <c r="D53" s="21">
        <f>D54</f>
        <v>579.29999999999995</v>
      </c>
    </row>
    <row r="54" spans="1:4" ht="31.5">
      <c r="A54" s="24" t="s">
        <v>12</v>
      </c>
      <c r="B54" s="11" t="s">
        <v>101</v>
      </c>
      <c r="C54" s="1">
        <v>600</v>
      </c>
      <c r="D54" s="21">
        <v>579.29999999999995</v>
      </c>
    </row>
    <row r="55" spans="1:4" s="35" customFormat="1" ht="31.5">
      <c r="A55" s="32" t="s">
        <v>29</v>
      </c>
      <c r="B55" s="33" t="s">
        <v>59</v>
      </c>
      <c r="C55" s="33"/>
      <c r="D55" s="34">
        <f>D56</f>
        <v>2380.16</v>
      </c>
    </row>
    <row r="56" spans="1:4" ht="31.5">
      <c r="A56" s="24" t="s">
        <v>30</v>
      </c>
      <c r="B56" s="11" t="s">
        <v>60</v>
      </c>
      <c r="C56" s="1"/>
      <c r="D56" s="21">
        <f>D57+D60</f>
        <v>2380.16</v>
      </c>
    </row>
    <row r="57" spans="1:4" ht="47.25">
      <c r="A57" s="24" t="s">
        <v>31</v>
      </c>
      <c r="B57" s="11" t="s">
        <v>61</v>
      </c>
      <c r="C57" s="1"/>
      <c r="D57" s="21">
        <f>D58+D59</f>
        <v>841</v>
      </c>
    </row>
    <row r="58" spans="1:4" ht="63">
      <c r="A58" s="24" t="s">
        <v>32</v>
      </c>
      <c r="B58" s="11" t="s">
        <v>61</v>
      </c>
      <c r="C58" s="1" t="s">
        <v>64</v>
      </c>
      <c r="D58" s="21">
        <v>754.9</v>
      </c>
    </row>
    <row r="59" spans="1:4" ht="31.5">
      <c r="A59" s="24" t="s">
        <v>33</v>
      </c>
      <c r="B59" s="11" t="s">
        <v>61</v>
      </c>
      <c r="C59" s="1" t="s">
        <v>63</v>
      </c>
      <c r="D59" s="21">
        <v>86.1</v>
      </c>
    </row>
    <row r="60" spans="1:4" ht="63">
      <c r="A60" s="24" t="s">
        <v>34</v>
      </c>
      <c r="B60" s="11" t="s">
        <v>62</v>
      </c>
      <c r="C60" s="1"/>
      <c r="D60" s="21">
        <f>D61+D62</f>
        <v>1539.1599999999999</v>
      </c>
    </row>
    <row r="61" spans="1:4" ht="63">
      <c r="A61" s="24" t="s">
        <v>32</v>
      </c>
      <c r="B61" s="11" t="s">
        <v>62</v>
      </c>
      <c r="C61" s="1" t="s">
        <v>64</v>
      </c>
      <c r="D61" s="21">
        <v>1259.8</v>
      </c>
    </row>
    <row r="62" spans="1:4" ht="31.5">
      <c r="A62" s="24" t="s">
        <v>33</v>
      </c>
      <c r="B62" s="11" t="s">
        <v>62</v>
      </c>
      <c r="C62" s="1" t="s">
        <v>63</v>
      </c>
      <c r="D62" s="21">
        <v>279.36</v>
      </c>
    </row>
    <row r="63" spans="1:4" ht="63">
      <c r="A63" s="30" t="s">
        <v>103</v>
      </c>
      <c r="B63" s="36" t="s">
        <v>65</v>
      </c>
      <c r="C63" s="36"/>
      <c r="D63" s="19">
        <f>D64+D67+D69+D75</f>
        <v>1360.97</v>
      </c>
    </row>
    <row r="64" spans="1:4" ht="31.5">
      <c r="A64" s="24" t="s">
        <v>35</v>
      </c>
      <c r="B64" s="11" t="s">
        <v>105</v>
      </c>
      <c r="C64" s="11"/>
      <c r="D64" s="20">
        <f>D65+D66</f>
        <v>423.2</v>
      </c>
    </row>
    <row r="65" spans="1:4" ht="63">
      <c r="A65" s="24" t="s">
        <v>32</v>
      </c>
      <c r="B65" s="11" t="s">
        <v>105</v>
      </c>
      <c r="C65" s="11" t="s">
        <v>64</v>
      </c>
      <c r="D65" s="20">
        <v>323.2</v>
      </c>
    </row>
    <row r="66" spans="1:4" ht="31.5">
      <c r="A66" s="24" t="s">
        <v>33</v>
      </c>
      <c r="B66" s="11" t="s">
        <v>105</v>
      </c>
      <c r="C66" s="11" t="s">
        <v>63</v>
      </c>
      <c r="D66" s="20">
        <v>100</v>
      </c>
    </row>
    <row r="67" spans="1:4" ht="157.5">
      <c r="A67" s="24" t="s">
        <v>36</v>
      </c>
      <c r="B67" s="11" t="s">
        <v>106</v>
      </c>
      <c r="C67" s="11"/>
      <c r="D67" s="20">
        <f>D68</f>
        <v>50</v>
      </c>
    </row>
    <row r="68" spans="1:4" ht="31.5">
      <c r="A68" s="24" t="s">
        <v>33</v>
      </c>
      <c r="B68" s="1" t="s">
        <v>106</v>
      </c>
      <c r="C68" s="1" t="s">
        <v>63</v>
      </c>
      <c r="D68" s="20">
        <v>50</v>
      </c>
    </row>
    <row r="69" spans="1:4" ht="31.5">
      <c r="A69" s="24" t="s">
        <v>37</v>
      </c>
      <c r="B69" s="1" t="s">
        <v>66</v>
      </c>
      <c r="C69" s="1"/>
      <c r="D69" s="20">
        <f>D70+D73</f>
        <v>708.71</v>
      </c>
    </row>
    <row r="70" spans="1:4" ht="31.5">
      <c r="A70" s="24" t="s">
        <v>104</v>
      </c>
      <c r="B70" s="1" t="s">
        <v>67</v>
      </c>
      <c r="C70" s="1"/>
      <c r="D70" s="20">
        <f>D71+D72</f>
        <v>465.78</v>
      </c>
    </row>
    <row r="71" spans="1:4" ht="63">
      <c r="A71" s="24" t="s">
        <v>32</v>
      </c>
      <c r="B71" s="1" t="s">
        <v>67</v>
      </c>
      <c r="C71" s="1" t="s">
        <v>64</v>
      </c>
      <c r="D71" s="20">
        <v>465.78</v>
      </c>
    </row>
    <row r="72" spans="1:4" ht="31.5">
      <c r="A72" s="24" t="s">
        <v>33</v>
      </c>
      <c r="B72" s="1" t="s">
        <v>67</v>
      </c>
      <c r="C72" s="1" t="s">
        <v>63</v>
      </c>
      <c r="D72" s="20">
        <v>0</v>
      </c>
    </row>
    <row r="73" spans="1:4" ht="78.75">
      <c r="A73" s="13" t="s">
        <v>38</v>
      </c>
      <c r="B73" s="1" t="s">
        <v>68</v>
      </c>
      <c r="C73" s="1"/>
      <c r="D73" s="20">
        <f>D74</f>
        <v>242.93</v>
      </c>
    </row>
    <row r="74" spans="1:4" ht="31.5">
      <c r="A74" s="24" t="s">
        <v>33</v>
      </c>
      <c r="B74" s="1" t="s">
        <v>68</v>
      </c>
      <c r="C74" s="1" t="s">
        <v>63</v>
      </c>
      <c r="D74" s="20">
        <v>242.93</v>
      </c>
    </row>
    <row r="75" spans="1:4" ht="47.25">
      <c r="A75" s="13" t="s">
        <v>39</v>
      </c>
      <c r="B75" s="1" t="s">
        <v>69</v>
      </c>
      <c r="C75" s="1"/>
      <c r="D75" s="20">
        <f>D76</f>
        <v>179.06</v>
      </c>
    </row>
    <row r="76" spans="1:4" ht="31.5">
      <c r="A76" s="24" t="s">
        <v>33</v>
      </c>
      <c r="B76" s="1" t="s">
        <v>70</v>
      </c>
      <c r="C76" s="1" t="s">
        <v>63</v>
      </c>
      <c r="D76" s="20">
        <v>179.06</v>
      </c>
    </row>
    <row r="77" spans="1:4" ht="47.25">
      <c r="A77" s="30" t="s">
        <v>107</v>
      </c>
      <c r="B77" s="31" t="s">
        <v>71</v>
      </c>
      <c r="C77" s="31"/>
      <c r="D77" s="19">
        <f>D78+D81+D92</f>
        <v>14166.02</v>
      </c>
    </row>
    <row r="78" spans="1:4" s="35" customFormat="1">
      <c r="A78" s="32" t="s">
        <v>40</v>
      </c>
      <c r="B78" s="33" t="s">
        <v>115</v>
      </c>
      <c r="C78" s="33"/>
      <c r="D78" s="34">
        <f>D79+D80</f>
        <v>1274.21</v>
      </c>
    </row>
    <row r="79" spans="1:4" ht="63">
      <c r="A79" s="13" t="s">
        <v>32</v>
      </c>
      <c r="B79" s="11" t="s">
        <v>72</v>
      </c>
      <c r="C79" s="11" t="s">
        <v>64</v>
      </c>
      <c r="D79" s="20">
        <v>1176.22</v>
      </c>
    </row>
    <row r="80" spans="1:4" ht="31.5">
      <c r="A80" s="13" t="s">
        <v>33</v>
      </c>
      <c r="B80" s="11" t="s">
        <v>72</v>
      </c>
      <c r="C80" s="11" t="s">
        <v>63</v>
      </c>
      <c r="D80" s="20">
        <v>97.99</v>
      </c>
    </row>
    <row r="81" spans="1:4" s="35" customFormat="1" ht="31.5">
      <c r="A81" s="32" t="s">
        <v>294</v>
      </c>
      <c r="B81" s="33" t="s">
        <v>73</v>
      </c>
      <c r="C81" s="33"/>
      <c r="D81" s="34">
        <f>D82+D85+D90</f>
        <v>4836.1499999999996</v>
      </c>
    </row>
    <row r="82" spans="1:4" ht="63">
      <c r="A82" s="15" t="s">
        <v>41</v>
      </c>
      <c r="B82" s="11" t="s">
        <v>74</v>
      </c>
      <c r="C82" s="11"/>
      <c r="D82" s="20">
        <f>D83+D84</f>
        <v>2090.42</v>
      </c>
    </row>
    <row r="83" spans="1:4" ht="63">
      <c r="A83" s="13" t="s">
        <v>32</v>
      </c>
      <c r="B83" s="11" t="s">
        <v>75</v>
      </c>
      <c r="C83" s="11" t="s">
        <v>64</v>
      </c>
      <c r="D83" s="20">
        <v>1750.65</v>
      </c>
    </row>
    <row r="84" spans="1:4" ht="31.5">
      <c r="A84" s="13" t="s">
        <v>33</v>
      </c>
      <c r="B84" s="11" t="s">
        <v>75</v>
      </c>
      <c r="C84" s="11" t="s">
        <v>63</v>
      </c>
      <c r="D84" s="20">
        <v>339.77</v>
      </c>
    </row>
    <row r="85" spans="1:4" ht="47.25">
      <c r="A85" s="15" t="s">
        <v>42</v>
      </c>
      <c r="B85" s="11" t="s">
        <v>76</v>
      </c>
      <c r="C85" s="11"/>
      <c r="D85" s="20">
        <f>D86+D88</f>
        <v>190.5</v>
      </c>
    </row>
    <row r="86" spans="1:4" ht="31.5">
      <c r="A86" s="15" t="s">
        <v>43</v>
      </c>
      <c r="B86" s="11" t="s">
        <v>77</v>
      </c>
      <c r="C86" s="11"/>
      <c r="D86" s="20">
        <f>D87</f>
        <v>100</v>
      </c>
    </row>
    <row r="87" spans="1:4" ht="31.5">
      <c r="A87" s="13" t="s">
        <v>33</v>
      </c>
      <c r="B87" s="11" t="s">
        <v>77</v>
      </c>
      <c r="C87" s="11" t="s">
        <v>63</v>
      </c>
      <c r="D87" s="20">
        <v>100</v>
      </c>
    </row>
    <row r="88" spans="1:4">
      <c r="A88" s="15" t="s">
        <v>44</v>
      </c>
      <c r="B88" s="11" t="s">
        <v>78</v>
      </c>
      <c r="C88" s="11"/>
      <c r="D88" s="20">
        <f>D89</f>
        <v>90.5</v>
      </c>
    </row>
    <row r="89" spans="1:4" ht="31.5">
      <c r="A89" s="13" t="s">
        <v>33</v>
      </c>
      <c r="B89" s="11" t="s">
        <v>78</v>
      </c>
      <c r="C89" s="11" t="s">
        <v>63</v>
      </c>
      <c r="D89" s="20">
        <v>90.5</v>
      </c>
    </row>
    <row r="90" spans="1:4" ht="63">
      <c r="A90" s="14" t="s">
        <v>108</v>
      </c>
      <c r="B90" s="11" t="s">
        <v>112</v>
      </c>
      <c r="C90" s="11"/>
      <c r="D90" s="20">
        <f>D91</f>
        <v>2555.23</v>
      </c>
    </row>
    <row r="91" spans="1:4" ht="63">
      <c r="A91" s="13" t="s">
        <v>32</v>
      </c>
      <c r="B91" s="11" t="s">
        <v>112</v>
      </c>
      <c r="C91" s="11" t="s">
        <v>64</v>
      </c>
      <c r="D91" s="20">
        <v>2555.23</v>
      </c>
    </row>
    <row r="92" spans="1:4" s="35" customFormat="1" ht="31.5">
      <c r="A92" s="32" t="s">
        <v>109</v>
      </c>
      <c r="B92" s="33" t="s">
        <v>79</v>
      </c>
      <c r="C92" s="33"/>
      <c r="D92" s="34">
        <f>D93+D96+D99+D101</f>
        <v>8055.66</v>
      </c>
    </row>
    <row r="93" spans="1:4" ht="31.5">
      <c r="A93" s="13" t="s">
        <v>110</v>
      </c>
      <c r="B93" s="11" t="s">
        <v>80</v>
      </c>
      <c r="C93" s="11"/>
      <c r="D93" s="20">
        <f>D94+D95</f>
        <v>3045.65</v>
      </c>
    </row>
    <row r="94" spans="1:4" ht="63">
      <c r="A94" s="13" t="s">
        <v>32</v>
      </c>
      <c r="B94" s="11" t="s">
        <v>81</v>
      </c>
      <c r="C94" s="11" t="s">
        <v>64</v>
      </c>
      <c r="D94" s="20">
        <v>2278.75</v>
      </c>
    </row>
    <row r="95" spans="1:4" ht="31.5">
      <c r="A95" s="13" t="s">
        <v>33</v>
      </c>
      <c r="B95" s="11" t="s">
        <v>81</v>
      </c>
      <c r="C95" s="11" t="s">
        <v>63</v>
      </c>
      <c r="D95" s="21">
        <v>766.9</v>
      </c>
    </row>
    <row r="96" spans="1:4" ht="31.5">
      <c r="A96" s="13" t="s">
        <v>111</v>
      </c>
      <c r="B96" s="11" t="s">
        <v>82</v>
      </c>
      <c r="C96" s="11"/>
      <c r="D96" s="21">
        <f>D97+D98</f>
        <v>804.24</v>
      </c>
    </row>
    <row r="97" spans="1:4" ht="63">
      <c r="A97" s="13" t="s">
        <v>32</v>
      </c>
      <c r="B97" s="11" t="s">
        <v>83</v>
      </c>
      <c r="C97" s="11" t="s">
        <v>64</v>
      </c>
      <c r="D97" s="21">
        <v>541.55999999999995</v>
      </c>
    </row>
    <row r="98" spans="1:4" ht="31.5">
      <c r="A98" s="13" t="s">
        <v>33</v>
      </c>
      <c r="B98" s="11" t="s">
        <v>83</v>
      </c>
      <c r="C98" s="11" t="s">
        <v>63</v>
      </c>
      <c r="D98" s="21">
        <v>262.68</v>
      </c>
    </row>
    <row r="99" spans="1:4" ht="63">
      <c r="A99" s="13" t="s">
        <v>108</v>
      </c>
      <c r="B99" s="11" t="s">
        <v>113</v>
      </c>
      <c r="C99" s="11"/>
      <c r="D99" s="21">
        <f>D100</f>
        <v>4088.37</v>
      </c>
    </row>
    <row r="100" spans="1:4" ht="63">
      <c r="A100" s="13" t="s">
        <v>32</v>
      </c>
      <c r="B100" s="11" t="s">
        <v>113</v>
      </c>
      <c r="C100" s="11" t="s">
        <v>64</v>
      </c>
      <c r="D100" s="21">
        <v>4088.37</v>
      </c>
    </row>
    <row r="101" spans="1:4" ht="47.25">
      <c r="A101" s="13" t="s">
        <v>45</v>
      </c>
      <c r="B101" s="11" t="s">
        <v>114</v>
      </c>
      <c r="C101" s="11"/>
      <c r="D101" s="21">
        <f>D102</f>
        <v>117.4</v>
      </c>
    </row>
    <row r="102" spans="1:4" ht="63">
      <c r="A102" s="13" t="s">
        <v>32</v>
      </c>
      <c r="B102" s="11" t="s">
        <v>114</v>
      </c>
      <c r="C102" s="11" t="s">
        <v>64</v>
      </c>
      <c r="D102" s="21">
        <v>117.4</v>
      </c>
    </row>
    <row r="103" spans="1:4" ht="47.25">
      <c r="A103" s="4" t="s">
        <v>116</v>
      </c>
      <c r="B103" s="31" t="s">
        <v>118</v>
      </c>
      <c r="C103" s="31"/>
      <c r="D103" s="19">
        <f>D104</f>
        <v>77.599999999999994</v>
      </c>
    </row>
    <row r="104" spans="1:4" ht="63">
      <c r="A104" s="2" t="s">
        <v>117</v>
      </c>
      <c r="B104" s="1" t="s">
        <v>119</v>
      </c>
      <c r="C104" s="1"/>
      <c r="D104" s="21">
        <f>D105</f>
        <v>77.599999999999994</v>
      </c>
    </row>
    <row r="105" spans="1:4">
      <c r="A105" s="2" t="s">
        <v>23</v>
      </c>
      <c r="B105" s="1" t="s">
        <v>119</v>
      </c>
      <c r="C105" s="1" t="s">
        <v>50</v>
      </c>
      <c r="D105" s="21">
        <v>77.599999999999994</v>
      </c>
    </row>
    <row r="106" spans="1:4" ht="31.5">
      <c r="A106" s="4" t="s">
        <v>203</v>
      </c>
      <c r="B106" s="31" t="s">
        <v>127</v>
      </c>
      <c r="C106" s="31"/>
      <c r="D106" s="19">
        <f>D107+D113+D116</f>
        <v>314</v>
      </c>
    </row>
    <row r="107" spans="1:4" s="35" customFormat="1" ht="47.25">
      <c r="A107" s="32" t="s">
        <v>124</v>
      </c>
      <c r="B107" s="33" t="s">
        <v>132</v>
      </c>
      <c r="C107" s="33"/>
      <c r="D107" s="34">
        <f>D108</f>
        <v>150</v>
      </c>
    </row>
    <row r="108" spans="1:4" ht="47.25">
      <c r="A108" s="2" t="s">
        <v>295</v>
      </c>
      <c r="B108" s="1" t="s">
        <v>133</v>
      </c>
      <c r="C108" s="1"/>
      <c r="D108" s="20">
        <f>D109+D111</f>
        <v>150</v>
      </c>
    </row>
    <row r="109" spans="1:4" ht="31.5">
      <c r="A109" s="2" t="s">
        <v>125</v>
      </c>
      <c r="B109" s="1" t="s">
        <v>134</v>
      </c>
      <c r="C109" s="1"/>
      <c r="D109" s="21">
        <f>D110</f>
        <v>90.52</v>
      </c>
    </row>
    <row r="110" spans="1:4" ht="31.5">
      <c r="A110" s="2" t="s">
        <v>33</v>
      </c>
      <c r="B110" s="1" t="s">
        <v>134</v>
      </c>
      <c r="C110" s="1" t="s">
        <v>63</v>
      </c>
      <c r="D110" s="21">
        <v>90.52</v>
      </c>
    </row>
    <row r="111" spans="1:4">
      <c r="A111" s="2" t="s">
        <v>126</v>
      </c>
      <c r="B111" s="1" t="s">
        <v>135</v>
      </c>
      <c r="C111" s="1"/>
      <c r="D111" s="21">
        <f>D112</f>
        <v>59.48</v>
      </c>
    </row>
    <row r="112" spans="1:4" ht="31.5">
      <c r="A112" s="2" t="s">
        <v>33</v>
      </c>
      <c r="B112" s="1" t="s">
        <v>135</v>
      </c>
      <c r="C112" s="1" t="s">
        <v>63</v>
      </c>
      <c r="D112" s="20">
        <v>59.48</v>
      </c>
    </row>
    <row r="113" spans="1:4" s="35" customFormat="1" ht="47.25">
      <c r="A113" s="32" t="s">
        <v>122</v>
      </c>
      <c r="B113" s="33" t="s">
        <v>130</v>
      </c>
      <c r="C113" s="33"/>
      <c r="D113" s="34">
        <f>D114</f>
        <v>150</v>
      </c>
    </row>
    <row r="114" spans="1:4" ht="31.5">
      <c r="A114" s="10" t="s">
        <v>123</v>
      </c>
      <c r="B114" s="1" t="s">
        <v>131</v>
      </c>
      <c r="C114" s="1"/>
      <c r="D114" s="20">
        <f>D115</f>
        <v>150</v>
      </c>
    </row>
    <row r="115" spans="1:4" ht="31.5">
      <c r="A115" s="10" t="s">
        <v>33</v>
      </c>
      <c r="B115" s="1" t="s">
        <v>131</v>
      </c>
      <c r="C115" s="1" t="s">
        <v>63</v>
      </c>
      <c r="D115" s="20">
        <v>150</v>
      </c>
    </row>
    <row r="116" spans="1:4" s="35" customFormat="1" ht="47.25">
      <c r="A116" s="32" t="s">
        <v>120</v>
      </c>
      <c r="B116" s="33" t="s">
        <v>128</v>
      </c>
      <c r="C116" s="33"/>
      <c r="D116" s="34">
        <f>D117</f>
        <v>14</v>
      </c>
    </row>
    <row r="117" spans="1:4" ht="63">
      <c r="A117" s="2" t="s">
        <v>121</v>
      </c>
      <c r="B117" s="1" t="s">
        <v>129</v>
      </c>
      <c r="C117" s="1"/>
      <c r="D117" s="20">
        <f>D118</f>
        <v>14</v>
      </c>
    </row>
    <row r="118" spans="1:4" ht="31.5">
      <c r="A118" s="2" t="s">
        <v>33</v>
      </c>
      <c r="B118" s="1" t="s">
        <v>129</v>
      </c>
      <c r="C118" s="1" t="s">
        <v>63</v>
      </c>
      <c r="D118" s="20">
        <v>14</v>
      </c>
    </row>
    <row r="119" spans="1:4" ht="31.5">
      <c r="A119" s="4" t="s">
        <v>136</v>
      </c>
      <c r="B119" s="31" t="s">
        <v>169</v>
      </c>
      <c r="C119" s="31"/>
      <c r="D119" s="19">
        <f>D120+D131+D134+D148+D153+D163</f>
        <v>9429.44</v>
      </c>
    </row>
    <row r="120" spans="1:4" s="35" customFormat="1" ht="31.5">
      <c r="A120" s="32" t="s">
        <v>291</v>
      </c>
      <c r="B120" s="33" t="s">
        <v>183</v>
      </c>
      <c r="C120" s="33"/>
      <c r="D120" s="34">
        <f>D121+D123+D125+D127+D129</f>
        <v>1365</v>
      </c>
    </row>
    <row r="121" spans="1:4" ht="189">
      <c r="A121" s="2" t="s">
        <v>162</v>
      </c>
      <c r="B121" s="1" t="s">
        <v>196</v>
      </c>
      <c r="C121" s="1"/>
      <c r="D121" s="20">
        <f>D122</f>
        <v>250</v>
      </c>
    </row>
    <row r="122" spans="1:4">
      <c r="A122" s="2" t="s">
        <v>23</v>
      </c>
      <c r="B122" s="1" t="s">
        <v>196</v>
      </c>
      <c r="C122" s="1" t="s">
        <v>50</v>
      </c>
      <c r="D122" s="20">
        <v>250</v>
      </c>
    </row>
    <row r="123" spans="1:4" ht="31.5">
      <c r="A123" s="2" t="s">
        <v>150</v>
      </c>
      <c r="B123" s="1" t="s">
        <v>184</v>
      </c>
      <c r="C123" s="1"/>
      <c r="D123" s="21">
        <f>D124</f>
        <v>5</v>
      </c>
    </row>
    <row r="124" spans="1:4" ht="31.5">
      <c r="A124" s="2" t="s">
        <v>33</v>
      </c>
      <c r="B124" s="1" t="s">
        <v>184</v>
      </c>
      <c r="C124" s="1" t="s">
        <v>63</v>
      </c>
      <c r="D124" s="21">
        <v>5</v>
      </c>
    </row>
    <row r="125" spans="1:4" ht="31.5">
      <c r="A125" s="2" t="s">
        <v>151</v>
      </c>
      <c r="B125" s="1" t="s">
        <v>185</v>
      </c>
      <c r="C125" s="1"/>
      <c r="D125" s="21">
        <f>D126</f>
        <v>200</v>
      </c>
    </row>
    <row r="126" spans="1:4" ht="31.5">
      <c r="A126" s="2" t="s">
        <v>33</v>
      </c>
      <c r="B126" s="1" t="s">
        <v>185</v>
      </c>
      <c r="C126" s="1" t="s">
        <v>63</v>
      </c>
      <c r="D126" s="20">
        <v>200</v>
      </c>
    </row>
    <row r="127" spans="1:4" ht="31.5">
      <c r="A127" s="2" t="s">
        <v>152</v>
      </c>
      <c r="B127" s="1" t="s">
        <v>186</v>
      </c>
      <c r="C127" s="1"/>
      <c r="D127" s="20">
        <f>D128</f>
        <v>660</v>
      </c>
    </row>
    <row r="128" spans="1:4" ht="31.5">
      <c r="A128" s="2" t="s">
        <v>33</v>
      </c>
      <c r="B128" s="1" t="s">
        <v>186</v>
      </c>
      <c r="C128" s="1" t="s">
        <v>63</v>
      </c>
      <c r="D128" s="21">
        <v>660</v>
      </c>
    </row>
    <row r="129" spans="1:4" ht="189">
      <c r="A129" s="2" t="s">
        <v>163</v>
      </c>
      <c r="B129" s="1" t="s">
        <v>197</v>
      </c>
      <c r="C129" s="1"/>
      <c r="D129" s="21">
        <f>D130</f>
        <v>250</v>
      </c>
    </row>
    <row r="130" spans="1:4">
      <c r="A130" s="2" t="s">
        <v>23</v>
      </c>
      <c r="B130" s="1" t="s">
        <v>197</v>
      </c>
      <c r="C130" s="1" t="s">
        <v>50</v>
      </c>
      <c r="D130" s="21">
        <v>250</v>
      </c>
    </row>
    <row r="131" spans="1:4" s="35" customFormat="1" ht="31.5">
      <c r="A131" s="32" t="s">
        <v>153</v>
      </c>
      <c r="B131" s="33" t="s">
        <v>187</v>
      </c>
      <c r="C131" s="33"/>
      <c r="D131" s="34">
        <f>D132</f>
        <v>1000</v>
      </c>
    </row>
    <row r="132" spans="1:4" ht="31.5">
      <c r="A132" s="2" t="s">
        <v>154</v>
      </c>
      <c r="B132" s="1" t="s">
        <v>188</v>
      </c>
      <c r="C132" s="1"/>
      <c r="D132" s="20">
        <f>D133</f>
        <v>1000</v>
      </c>
    </row>
    <row r="133" spans="1:4" ht="31.5">
      <c r="A133" s="2" t="s">
        <v>33</v>
      </c>
      <c r="B133" s="1" t="s">
        <v>188</v>
      </c>
      <c r="C133" s="1" t="s">
        <v>63</v>
      </c>
      <c r="D133" s="20">
        <v>1000</v>
      </c>
    </row>
    <row r="134" spans="1:4" s="35" customFormat="1" ht="31.5">
      <c r="A134" s="32" t="s">
        <v>155</v>
      </c>
      <c r="B134" s="33" t="s">
        <v>189</v>
      </c>
      <c r="C134" s="33"/>
      <c r="D134" s="34">
        <f>D135+D137+D140+D143+D145</f>
        <v>1435</v>
      </c>
    </row>
    <row r="135" spans="1:4" ht="31.5">
      <c r="A135" s="2" t="s">
        <v>156</v>
      </c>
      <c r="B135" s="1" t="s">
        <v>190</v>
      </c>
      <c r="C135" s="1"/>
      <c r="D135" s="20">
        <f>D136</f>
        <v>295</v>
      </c>
    </row>
    <row r="136" spans="1:4" ht="31.5">
      <c r="A136" s="2" t="s">
        <v>33</v>
      </c>
      <c r="B136" s="1" t="s">
        <v>190</v>
      </c>
      <c r="C136" s="1" t="s">
        <v>63</v>
      </c>
      <c r="D136" s="20">
        <v>295</v>
      </c>
    </row>
    <row r="137" spans="1:4" ht="31.5">
      <c r="A137" s="2" t="s">
        <v>157</v>
      </c>
      <c r="B137" s="1" t="s">
        <v>191</v>
      </c>
      <c r="C137" s="1"/>
      <c r="D137" s="20">
        <f>D138+D139</f>
        <v>200</v>
      </c>
    </row>
    <row r="138" spans="1:4" ht="63">
      <c r="A138" s="10" t="s">
        <v>32</v>
      </c>
      <c r="B138" s="1" t="s">
        <v>191</v>
      </c>
      <c r="C138" s="1" t="s">
        <v>64</v>
      </c>
      <c r="D138" s="20">
        <v>62.45</v>
      </c>
    </row>
    <row r="139" spans="1:4" ht="31.5">
      <c r="A139" s="2" t="s">
        <v>33</v>
      </c>
      <c r="B139" s="1" t="s">
        <v>191</v>
      </c>
      <c r="C139" s="1" t="s">
        <v>63</v>
      </c>
      <c r="D139" s="20">
        <v>137.55000000000001</v>
      </c>
    </row>
    <row r="140" spans="1:4" ht="31.5">
      <c r="A140" s="10" t="s">
        <v>158</v>
      </c>
      <c r="B140" s="1" t="s">
        <v>192</v>
      </c>
      <c r="C140" s="1"/>
      <c r="D140" s="20">
        <f>D141+D142</f>
        <v>840</v>
      </c>
    </row>
    <row r="141" spans="1:4" ht="63">
      <c r="A141" s="2" t="s">
        <v>32</v>
      </c>
      <c r="B141" s="1" t="s">
        <v>192</v>
      </c>
      <c r="C141" s="1" t="s">
        <v>64</v>
      </c>
      <c r="D141" s="20">
        <v>156.34</v>
      </c>
    </row>
    <row r="142" spans="1:4" ht="31.5">
      <c r="A142" s="2" t="s">
        <v>33</v>
      </c>
      <c r="B142" s="1" t="s">
        <v>192</v>
      </c>
      <c r="C142" s="1" t="s">
        <v>63</v>
      </c>
      <c r="D142" s="21">
        <v>683.66</v>
      </c>
    </row>
    <row r="143" spans="1:4">
      <c r="A143" s="2" t="s">
        <v>159</v>
      </c>
      <c r="B143" s="1" t="s">
        <v>193</v>
      </c>
      <c r="C143" s="1"/>
      <c r="D143" s="21">
        <f>D144</f>
        <v>70</v>
      </c>
    </row>
    <row r="144" spans="1:4" ht="31.5">
      <c r="A144" s="10" t="s">
        <v>33</v>
      </c>
      <c r="B144" s="1" t="s">
        <v>193</v>
      </c>
      <c r="C144" s="1" t="s">
        <v>63</v>
      </c>
      <c r="D144" s="20">
        <v>70</v>
      </c>
    </row>
    <row r="145" spans="1:4">
      <c r="A145" s="2" t="s">
        <v>160</v>
      </c>
      <c r="B145" s="11" t="s">
        <v>194</v>
      </c>
      <c r="C145" s="11"/>
      <c r="D145" s="20">
        <f>D146</f>
        <v>30</v>
      </c>
    </row>
    <row r="146" spans="1:4">
      <c r="A146" s="2" t="s">
        <v>161</v>
      </c>
      <c r="B146" s="11" t="s">
        <v>195</v>
      </c>
      <c r="C146" s="11"/>
      <c r="D146" s="20">
        <f t="shared" ref="D146" si="0">D147</f>
        <v>30</v>
      </c>
    </row>
    <row r="147" spans="1:4" ht="31.5">
      <c r="A147" s="2" t="s">
        <v>33</v>
      </c>
      <c r="B147" s="11" t="s">
        <v>195</v>
      </c>
      <c r="C147" s="11" t="s">
        <v>63</v>
      </c>
      <c r="D147" s="20">
        <v>30</v>
      </c>
    </row>
    <row r="148" spans="1:4" s="35" customFormat="1" ht="31.5">
      <c r="A148" s="32" t="s">
        <v>147</v>
      </c>
      <c r="B148" s="33" t="s">
        <v>180</v>
      </c>
      <c r="C148" s="33"/>
      <c r="D148" s="34">
        <f>D149+D151</f>
        <v>3536.4</v>
      </c>
    </row>
    <row r="149" spans="1:4" ht="31.5">
      <c r="A149" s="2" t="s">
        <v>148</v>
      </c>
      <c r="B149" s="1" t="s">
        <v>181</v>
      </c>
      <c r="C149" s="1"/>
      <c r="D149" s="20">
        <f>D150</f>
        <v>2536.4</v>
      </c>
    </row>
    <row r="150" spans="1:4" ht="31.5">
      <c r="A150" s="2" t="s">
        <v>33</v>
      </c>
      <c r="B150" s="1" t="s">
        <v>181</v>
      </c>
      <c r="C150" s="1" t="s">
        <v>63</v>
      </c>
      <c r="D150" s="20">
        <v>2536.4</v>
      </c>
    </row>
    <row r="151" spans="1:4" ht="31.5">
      <c r="A151" s="2" t="s">
        <v>149</v>
      </c>
      <c r="B151" s="1" t="s">
        <v>182</v>
      </c>
      <c r="C151" s="1"/>
      <c r="D151" s="20">
        <f>D152</f>
        <v>1000</v>
      </c>
    </row>
    <row r="152" spans="1:4" ht="31.5">
      <c r="A152" s="2" t="s">
        <v>33</v>
      </c>
      <c r="B152" s="1" t="s">
        <v>182</v>
      </c>
      <c r="C152" s="1" t="s">
        <v>63</v>
      </c>
      <c r="D152" s="20">
        <v>1000</v>
      </c>
    </row>
    <row r="153" spans="1:4" s="35" customFormat="1" ht="47.25">
      <c r="A153" s="32" t="s">
        <v>137</v>
      </c>
      <c r="B153" s="33" t="s">
        <v>170</v>
      </c>
      <c r="C153" s="33"/>
      <c r="D153" s="34">
        <f>D154+D156</f>
        <v>1843.5</v>
      </c>
    </row>
    <row r="154" spans="1:4" ht="47.25">
      <c r="A154" s="2" t="s">
        <v>138</v>
      </c>
      <c r="B154" s="1" t="s">
        <v>171</v>
      </c>
      <c r="C154" s="1"/>
      <c r="D154" s="20">
        <f>D155</f>
        <v>320</v>
      </c>
    </row>
    <row r="155" spans="1:4" ht="31.5">
      <c r="A155" s="2" t="s">
        <v>33</v>
      </c>
      <c r="B155" s="1" t="s">
        <v>171</v>
      </c>
      <c r="C155" s="1" t="s">
        <v>63</v>
      </c>
      <c r="D155" s="20">
        <v>320</v>
      </c>
    </row>
    <row r="156" spans="1:4" ht="31.5">
      <c r="A156" s="2" t="s">
        <v>139</v>
      </c>
      <c r="B156" s="1" t="s">
        <v>172</v>
      </c>
      <c r="C156" s="1"/>
      <c r="D156" s="20">
        <f>D157+D159+D161</f>
        <v>1523.5</v>
      </c>
    </row>
    <row r="157" spans="1:4">
      <c r="A157" s="2" t="s">
        <v>140</v>
      </c>
      <c r="B157" s="1" t="s">
        <v>173</v>
      </c>
      <c r="C157" s="1"/>
      <c r="D157" s="20">
        <f>D158</f>
        <v>33</v>
      </c>
    </row>
    <row r="158" spans="1:4">
      <c r="A158" s="10" t="s">
        <v>141</v>
      </c>
      <c r="B158" s="1" t="s">
        <v>173</v>
      </c>
      <c r="C158" s="1" t="s">
        <v>174</v>
      </c>
      <c r="D158" s="20">
        <v>33</v>
      </c>
    </row>
    <row r="159" spans="1:4">
      <c r="A159" s="10" t="s">
        <v>142</v>
      </c>
      <c r="B159" s="1" t="s">
        <v>175</v>
      </c>
      <c r="C159" s="1"/>
      <c r="D159" s="20">
        <f>D160</f>
        <v>209.4</v>
      </c>
    </row>
    <row r="160" spans="1:4" ht="31.5">
      <c r="A160" s="10" t="s">
        <v>33</v>
      </c>
      <c r="B160" s="1" t="s">
        <v>175</v>
      </c>
      <c r="C160" s="1" t="s">
        <v>63</v>
      </c>
      <c r="D160" s="20">
        <v>209.4</v>
      </c>
    </row>
    <row r="161" spans="1:4" ht="31.5">
      <c r="A161" s="10" t="s">
        <v>143</v>
      </c>
      <c r="B161" s="1" t="s">
        <v>176</v>
      </c>
      <c r="C161" s="1"/>
      <c r="D161" s="21">
        <f>D162</f>
        <v>1281.0999999999999</v>
      </c>
    </row>
    <row r="162" spans="1:4" ht="31.5">
      <c r="A162" s="10" t="s">
        <v>33</v>
      </c>
      <c r="B162" s="1" t="s">
        <v>176</v>
      </c>
      <c r="C162" s="1" t="s">
        <v>63</v>
      </c>
      <c r="D162" s="21">
        <v>1281.0999999999999</v>
      </c>
    </row>
    <row r="163" spans="1:4" s="35" customFormat="1" ht="47.25">
      <c r="A163" s="32" t="s">
        <v>144</v>
      </c>
      <c r="B163" s="33" t="s">
        <v>177</v>
      </c>
      <c r="C163" s="33"/>
      <c r="D163" s="34">
        <f>D164+D167+D170</f>
        <v>249.54000000000002</v>
      </c>
    </row>
    <row r="164" spans="1:4" ht="31.5">
      <c r="A164" s="13" t="s">
        <v>167</v>
      </c>
      <c r="B164" s="11" t="s">
        <v>201</v>
      </c>
      <c r="C164" s="11"/>
      <c r="D164" s="20">
        <f>D165</f>
        <v>85.14</v>
      </c>
    </row>
    <row r="165" spans="1:4" ht="31.5">
      <c r="A165" s="13" t="s">
        <v>168</v>
      </c>
      <c r="B165" s="11" t="s">
        <v>202</v>
      </c>
      <c r="C165" s="11"/>
      <c r="D165" s="20">
        <f>D166</f>
        <v>85.14</v>
      </c>
    </row>
    <row r="166" spans="1:4" ht="31.5">
      <c r="A166" s="13" t="s">
        <v>33</v>
      </c>
      <c r="B166" s="11" t="s">
        <v>202</v>
      </c>
      <c r="C166" s="11" t="s">
        <v>63</v>
      </c>
      <c r="D166" s="20">
        <v>85.14</v>
      </c>
    </row>
    <row r="167" spans="1:4" ht="31.5">
      <c r="A167" s="10" t="s">
        <v>145</v>
      </c>
      <c r="B167" s="1" t="s">
        <v>178</v>
      </c>
      <c r="C167" s="1"/>
      <c r="D167" s="20">
        <f>D168</f>
        <v>35</v>
      </c>
    </row>
    <row r="168" spans="1:4">
      <c r="A168" s="2" t="s">
        <v>146</v>
      </c>
      <c r="B168" s="1" t="s">
        <v>179</v>
      </c>
      <c r="C168" s="1"/>
      <c r="D168" s="20">
        <f>D169</f>
        <v>35</v>
      </c>
    </row>
    <row r="169" spans="1:4">
      <c r="A169" s="10" t="s">
        <v>141</v>
      </c>
      <c r="B169" s="1" t="s">
        <v>179</v>
      </c>
      <c r="C169" s="1" t="s">
        <v>174</v>
      </c>
      <c r="D169" s="20">
        <v>35</v>
      </c>
    </row>
    <row r="170" spans="1:4" ht="47.25">
      <c r="A170" s="2" t="s">
        <v>164</v>
      </c>
      <c r="B170" s="1" t="s">
        <v>198</v>
      </c>
      <c r="C170" s="1"/>
      <c r="D170" s="20">
        <f>D171+D173</f>
        <v>129.4</v>
      </c>
    </row>
    <row r="171" spans="1:4" ht="78.75">
      <c r="A171" s="3" t="s">
        <v>165</v>
      </c>
      <c r="B171" s="11" t="s">
        <v>199</v>
      </c>
      <c r="C171" s="11"/>
      <c r="D171" s="20">
        <f>D172</f>
        <v>1.4</v>
      </c>
    </row>
    <row r="172" spans="1:4">
      <c r="A172" s="3" t="s">
        <v>141</v>
      </c>
      <c r="B172" s="11" t="s">
        <v>199</v>
      </c>
      <c r="C172" s="11" t="s">
        <v>174</v>
      </c>
      <c r="D172" s="20">
        <v>1.4</v>
      </c>
    </row>
    <row r="173" spans="1:4" ht="47.25">
      <c r="A173" s="2" t="s">
        <v>166</v>
      </c>
      <c r="B173" s="1" t="s">
        <v>200</v>
      </c>
      <c r="C173" s="1"/>
      <c r="D173" s="20">
        <f>D174</f>
        <v>128</v>
      </c>
    </row>
    <row r="174" spans="1:4">
      <c r="A174" s="2" t="s">
        <v>141</v>
      </c>
      <c r="B174" s="1" t="s">
        <v>200</v>
      </c>
      <c r="C174" s="1" t="s">
        <v>174</v>
      </c>
      <c r="D174" s="20">
        <v>128</v>
      </c>
    </row>
    <row r="175" spans="1:4" ht="47.25">
      <c r="A175" s="4" t="s">
        <v>204</v>
      </c>
      <c r="B175" s="31" t="s">
        <v>206</v>
      </c>
      <c r="C175" s="31"/>
      <c r="D175" s="19">
        <f>D176</f>
        <v>183</v>
      </c>
    </row>
    <row r="176" spans="1:4" ht="31.5">
      <c r="A176" s="10" t="s">
        <v>205</v>
      </c>
      <c r="B176" s="1" t="s">
        <v>207</v>
      </c>
      <c r="C176" s="1"/>
      <c r="D176" s="21">
        <f>D177</f>
        <v>183</v>
      </c>
    </row>
    <row r="177" spans="1:4" ht="31.5">
      <c r="A177" s="10" t="s">
        <v>33</v>
      </c>
      <c r="B177" s="1" t="s">
        <v>207</v>
      </c>
      <c r="C177" s="1" t="s">
        <v>63</v>
      </c>
      <c r="D177" s="21">
        <v>183</v>
      </c>
    </row>
    <row r="178" spans="1:4" ht="31.5">
      <c r="A178" s="4" t="s">
        <v>208</v>
      </c>
      <c r="B178" s="31" t="s">
        <v>247</v>
      </c>
      <c r="C178" s="31"/>
      <c r="D178" s="19">
        <f>D179+D246</f>
        <v>39131.610000000008</v>
      </c>
    </row>
    <row r="179" spans="1:4" s="35" customFormat="1" ht="31.5">
      <c r="A179" s="32" t="s">
        <v>209</v>
      </c>
      <c r="B179" s="33" t="s">
        <v>248</v>
      </c>
      <c r="C179" s="33"/>
      <c r="D179" s="34">
        <f>D180+D183+D186+D189+D192+D195+D198+D200+D202+D205+D217+D219+D226+D233+D236+D238+D240+D243</f>
        <v>26593.630000000005</v>
      </c>
    </row>
    <row r="180" spans="1:4" ht="63">
      <c r="A180" s="24" t="s">
        <v>215</v>
      </c>
      <c r="B180" s="1" t="s">
        <v>254</v>
      </c>
      <c r="C180" s="1"/>
      <c r="D180" s="21">
        <f>D181+D182</f>
        <v>1.2999999999999998</v>
      </c>
    </row>
    <row r="181" spans="1:4" ht="63">
      <c r="A181" s="24" t="s">
        <v>32</v>
      </c>
      <c r="B181" s="1" t="s">
        <v>254</v>
      </c>
      <c r="C181" s="1" t="s">
        <v>64</v>
      </c>
      <c r="D181" s="20">
        <v>1.18</v>
      </c>
    </row>
    <row r="182" spans="1:4" ht="31.5">
      <c r="A182" s="24" t="s">
        <v>33</v>
      </c>
      <c r="B182" s="1" t="s">
        <v>254</v>
      </c>
      <c r="C182" s="1" t="s">
        <v>63</v>
      </c>
      <c r="D182" s="20">
        <v>0.12</v>
      </c>
    </row>
    <row r="183" spans="1:4" ht="94.5">
      <c r="A183" s="24" t="s">
        <v>216</v>
      </c>
      <c r="B183" s="1" t="s">
        <v>255</v>
      </c>
      <c r="C183" s="1"/>
      <c r="D183" s="21">
        <f>D184+D185</f>
        <v>19</v>
      </c>
    </row>
    <row r="184" spans="1:4" ht="63">
      <c r="A184" s="24" t="s">
        <v>32</v>
      </c>
      <c r="B184" s="1" t="s">
        <v>255</v>
      </c>
      <c r="C184" s="1" t="s">
        <v>64</v>
      </c>
      <c r="D184" s="21">
        <v>17.27</v>
      </c>
    </row>
    <row r="185" spans="1:4" ht="31.5">
      <c r="A185" s="24" t="s">
        <v>33</v>
      </c>
      <c r="B185" s="1" t="s">
        <v>255</v>
      </c>
      <c r="C185" s="1" t="s">
        <v>63</v>
      </c>
      <c r="D185" s="21">
        <v>1.73</v>
      </c>
    </row>
    <row r="186" spans="1:4" ht="47.25">
      <c r="A186" s="24" t="s">
        <v>217</v>
      </c>
      <c r="B186" s="1" t="s">
        <v>256</v>
      </c>
      <c r="C186" s="1"/>
      <c r="D186" s="21">
        <f>D187+D188</f>
        <v>702</v>
      </c>
    </row>
    <row r="187" spans="1:4" ht="63">
      <c r="A187" s="24" t="s">
        <v>32</v>
      </c>
      <c r="B187" s="1" t="s">
        <v>256</v>
      </c>
      <c r="C187" s="1" t="s">
        <v>64</v>
      </c>
      <c r="D187" s="20">
        <v>672.38</v>
      </c>
    </row>
    <row r="188" spans="1:4" ht="31.5">
      <c r="A188" s="24" t="s">
        <v>33</v>
      </c>
      <c r="B188" s="1" t="s">
        <v>256</v>
      </c>
      <c r="C188" s="1" t="s">
        <v>63</v>
      </c>
      <c r="D188" s="20">
        <v>29.62</v>
      </c>
    </row>
    <row r="189" spans="1:4" ht="94.5">
      <c r="A189" s="24" t="s">
        <v>237</v>
      </c>
      <c r="B189" s="1" t="s">
        <v>277</v>
      </c>
      <c r="C189" s="1"/>
      <c r="D189" s="21">
        <f>D190+D191</f>
        <v>27</v>
      </c>
    </row>
    <row r="190" spans="1:4" ht="63">
      <c r="A190" s="24" t="s">
        <v>32</v>
      </c>
      <c r="B190" s="1" t="s">
        <v>277</v>
      </c>
      <c r="C190" s="1" t="s">
        <v>64</v>
      </c>
      <c r="D190" s="20">
        <v>24</v>
      </c>
    </row>
    <row r="191" spans="1:4" ht="31.5">
      <c r="A191" s="24" t="s">
        <v>33</v>
      </c>
      <c r="B191" s="1" t="s">
        <v>277</v>
      </c>
      <c r="C191" s="1" t="s">
        <v>63</v>
      </c>
      <c r="D191" s="20">
        <v>3</v>
      </c>
    </row>
    <row r="192" spans="1:4" ht="31.5">
      <c r="A192" s="24" t="s">
        <v>218</v>
      </c>
      <c r="B192" s="1" t="s">
        <v>257</v>
      </c>
      <c r="C192" s="1"/>
      <c r="D192" s="21">
        <f>D193+D194</f>
        <v>64.3</v>
      </c>
    </row>
    <row r="193" spans="1:4" ht="63">
      <c r="A193" s="24" t="s">
        <v>32</v>
      </c>
      <c r="B193" s="1" t="s">
        <v>257</v>
      </c>
      <c r="C193" s="1" t="s">
        <v>64</v>
      </c>
      <c r="D193" s="21">
        <v>58.46</v>
      </c>
    </row>
    <row r="194" spans="1:4" ht="31.5">
      <c r="A194" s="24" t="s">
        <v>33</v>
      </c>
      <c r="B194" s="1" t="s">
        <v>257</v>
      </c>
      <c r="C194" s="1" t="s">
        <v>63</v>
      </c>
      <c r="D194" s="21">
        <v>5.84</v>
      </c>
    </row>
    <row r="195" spans="1:4" ht="47.25">
      <c r="A195" s="24" t="s">
        <v>219</v>
      </c>
      <c r="B195" s="1" t="s">
        <v>258</v>
      </c>
      <c r="C195" s="1"/>
      <c r="D195" s="21">
        <f>D196+D197</f>
        <v>785</v>
      </c>
    </row>
    <row r="196" spans="1:4" ht="63">
      <c r="A196" s="12" t="s">
        <v>32</v>
      </c>
      <c r="B196" s="1" t="s">
        <v>258</v>
      </c>
      <c r="C196" s="1" t="s">
        <v>64</v>
      </c>
      <c r="D196" s="20">
        <v>750.84</v>
      </c>
    </row>
    <row r="197" spans="1:4" ht="31.5">
      <c r="A197" s="12" t="s">
        <v>33</v>
      </c>
      <c r="B197" s="1" t="s">
        <v>258</v>
      </c>
      <c r="C197" s="1" t="s">
        <v>63</v>
      </c>
      <c r="D197" s="20">
        <v>34.159999999999997</v>
      </c>
    </row>
    <row r="198" spans="1:4" ht="126">
      <c r="A198" s="24" t="s">
        <v>235</v>
      </c>
      <c r="B198" s="1" t="s">
        <v>275</v>
      </c>
      <c r="C198" s="1"/>
      <c r="D198" s="21">
        <f>D199</f>
        <v>1531</v>
      </c>
    </row>
    <row r="199" spans="1:4">
      <c r="A199" s="24" t="s">
        <v>23</v>
      </c>
      <c r="B199" s="1" t="s">
        <v>275</v>
      </c>
      <c r="C199" s="1" t="s">
        <v>50</v>
      </c>
      <c r="D199" s="21">
        <v>1531</v>
      </c>
    </row>
    <row r="200" spans="1:4" ht="63">
      <c r="A200" s="24" t="s">
        <v>236</v>
      </c>
      <c r="B200" s="1" t="s">
        <v>276</v>
      </c>
      <c r="C200" s="1"/>
      <c r="D200" s="21">
        <f>D201</f>
        <v>1797.6</v>
      </c>
    </row>
    <row r="201" spans="1:4">
      <c r="A201" s="24" t="s">
        <v>23</v>
      </c>
      <c r="B201" s="1" t="s">
        <v>276</v>
      </c>
      <c r="C201" s="1" t="s">
        <v>50</v>
      </c>
      <c r="D201" s="20">
        <v>1797.6</v>
      </c>
    </row>
    <row r="202" spans="1:4" ht="47.25">
      <c r="A202" s="24" t="s">
        <v>220</v>
      </c>
      <c r="B202" s="1" t="s">
        <v>259</v>
      </c>
      <c r="C202" s="1"/>
      <c r="D202" s="21">
        <f>D203+D204</f>
        <v>2952.4</v>
      </c>
    </row>
    <row r="203" spans="1:4" ht="63">
      <c r="A203" s="24" t="s">
        <v>32</v>
      </c>
      <c r="B203" s="1" t="s">
        <v>259</v>
      </c>
      <c r="C203" s="1" t="s">
        <v>64</v>
      </c>
      <c r="D203" s="20">
        <v>2813</v>
      </c>
    </row>
    <row r="204" spans="1:4" ht="31.5">
      <c r="A204" s="24" t="s">
        <v>33</v>
      </c>
      <c r="B204" s="1" t="s">
        <v>259</v>
      </c>
      <c r="C204" s="1" t="s">
        <v>63</v>
      </c>
      <c r="D204" s="20">
        <v>139.4</v>
      </c>
    </row>
    <row r="205" spans="1:4" ht="47.25">
      <c r="A205" s="12" t="s">
        <v>210</v>
      </c>
      <c r="B205" s="1" t="s">
        <v>249</v>
      </c>
      <c r="C205" s="1"/>
      <c r="D205" s="20">
        <f>D206+D208+D211+D215</f>
        <v>15079.84</v>
      </c>
    </row>
    <row r="206" spans="1:4">
      <c r="A206" s="12" t="s">
        <v>211</v>
      </c>
      <c r="B206" s="1" t="s">
        <v>250</v>
      </c>
      <c r="C206" s="1"/>
      <c r="D206" s="20">
        <f>D207</f>
        <v>1097.8</v>
      </c>
    </row>
    <row r="207" spans="1:4" ht="63">
      <c r="A207" s="24" t="s">
        <v>32</v>
      </c>
      <c r="B207" s="1" t="s">
        <v>250</v>
      </c>
      <c r="C207" s="1" t="s">
        <v>64</v>
      </c>
      <c r="D207" s="20">
        <v>1097.8</v>
      </c>
    </row>
    <row r="208" spans="1:4">
      <c r="A208" s="24" t="s">
        <v>212</v>
      </c>
      <c r="B208" s="1" t="s">
        <v>251</v>
      </c>
      <c r="C208" s="1"/>
      <c r="D208" s="20">
        <f>D209+D210</f>
        <v>38.1</v>
      </c>
    </row>
    <row r="209" spans="1:4" ht="63">
      <c r="A209" s="24" t="s">
        <v>32</v>
      </c>
      <c r="B209" s="1" t="s">
        <v>251</v>
      </c>
      <c r="C209" s="1" t="s">
        <v>64</v>
      </c>
      <c r="D209" s="20">
        <v>23.6</v>
      </c>
    </row>
    <row r="210" spans="1:4" ht="31.5">
      <c r="A210" s="24" t="s">
        <v>33</v>
      </c>
      <c r="B210" s="1" t="s">
        <v>251</v>
      </c>
      <c r="C210" s="1" t="s">
        <v>63</v>
      </c>
      <c r="D210" s="20">
        <v>14.5</v>
      </c>
    </row>
    <row r="211" spans="1:4">
      <c r="A211" s="12" t="s">
        <v>213</v>
      </c>
      <c r="B211" s="1" t="s">
        <v>252</v>
      </c>
      <c r="C211" s="1"/>
      <c r="D211" s="20">
        <f>D212+D213+D214</f>
        <v>13303.94</v>
      </c>
    </row>
    <row r="212" spans="1:4" ht="63">
      <c r="A212" s="24" t="s">
        <v>32</v>
      </c>
      <c r="B212" s="1" t="s">
        <v>252</v>
      </c>
      <c r="C212" s="1" t="s">
        <v>64</v>
      </c>
      <c r="D212" s="20">
        <v>11788.3</v>
      </c>
    </row>
    <row r="213" spans="1:4" ht="31.5">
      <c r="A213" s="24" t="s">
        <v>33</v>
      </c>
      <c r="B213" s="1" t="s">
        <v>252</v>
      </c>
      <c r="C213" s="1" t="s">
        <v>63</v>
      </c>
      <c r="D213" s="20">
        <v>1495.54</v>
      </c>
    </row>
    <row r="214" spans="1:4">
      <c r="A214" s="24" t="s">
        <v>141</v>
      </c>
      <c r="B214" s="1" t="s">
        <v>252</v>
      </c>
      <c r="C214" s="1" t="s">
        <v>174</v>
      </c>
      <c r="D214" s="20">
        <v>20.100000000000001</v>
      </c>
    </row>
    <row r="215" spans="1:4">
      <c r="A215" s="2" t="s">
        <v>225</v>
      </c>
      <c r="B215" s="1" t="s">
        <v>264</v>
      </c>
      <c r="C215" s="1"/>
      <c r="D215" s="20">
        <f>D216</f>
        <v>640</v>
      </c>
    </row>
    <row r="216" spans="1:4" ht="31.5">
      <c r="A216" s="2" t="s">
        <v>33</v>
      </c>
      <c r="B216" s="1" t="s">
        <v>264</v>
      </c>
      <c r="C216" s="1" t="s">
        <v>63</v>
      </c>
      <c r="D216" s="20">
        <v>640</v>
      </c>
    </row>
    <row r="217" spans="1:4" ht="31.5">
      <c r="A217" s="2" t="s">
        <v>234</v>
      </c>
      <c r="B217" s="1" t="s">
        <v>274</v>
      </c>
      <c r="C217" s="1"/>
      <c r="D217" s="21">
        <f>D218</f>
        <v>100</v>
      </c>
    </row>
    <row r="218" spans="1:4" ht="31.5">
      <c r="A218" s="2" t="s">
        <v>33</v>
      </c>
      <c r="B218" s="1" t="s">
        <v>274</v>
      </c>
      <c r="C218" s="1">
        <v>200</v>
      </c>
      <c r="D218" s="21">
        <v>100</v>
      </c>
    </row>
    <row r="219" spans="1:4" ht="63">
      <c r="A219" s="10" t="s">
        <v>226</v>
      </c>
      <c r="B219" s="1" t="s">
        <v>265</v>
      </c>
      <c r="C219" s="1"/>
      <c r="D219" s="20">
        <f>D220+D222+D224</f>
        <v>856.68000000000006</v>
      </c>
    </row>
    <row r="220" spans="1:4" ht="31.5">
      <c r="A220" s="2" t="s">
        <v>296</v>
      </c>
      <c r="B220" s="1" t="s">
        <v>286</v>
      </c>
      <c r="C220" s="1"/>
      <c r="D220" s="20">
        <f>D221</f>
        <v>531.67999999999995</v>
      </c>
    </row>
    <row r="221" spans="1:4" ht="31.5">
      <c r="A221" s="2" t="s">
        <v>12</v>
      </c>
      <c r="B221" s="1" t="s">
        <v>286</v>
      </c>
      <c r="C221" s="1" t="s">
        <v>48</v>
      </c>
      <c r="D221" s="20">
        <v>531.67999999999995</v>
      </c>
    </row>
    <row r="222" spans="1:4" ht="31.5">
      <c r="A222" s="10" t="s">
        <v>227</v>
      </c>
      <c r="B222" s="1" t="s">
        <v>266</v>
      </c>
      <c r="C222" s="1"/>
      <c r="D222" s="20">
        <f>D223</f>
        <v>315.8</v>
      </c>
    </row>
    <row r="223" spans="1:4" ht="31.5">
      <c r="A223" s="10" t="s">
        <v>33</v>
      </c>
      <c r="B223" s="1" t="s">
        <v>266</v>
      </c>
      <c r="C223" s="1" t="s">
        <v>63</v>
      </c>
      <c r="D223" s="20">
        <v>315.8</v>
      </c>
    </row>
    <row r="224" spans="1:4" ht="47.25">
      <c r="A224" s="10" t="s">
        <v>228</v>
      </c>
      <c r="B224" s="1" t="s">
        <v>267</v>
      </c>
      <c r="C224" s="1"/>
      <c r="D224" s="20">
        <f>D225</f>
        <v>9.1999999999999993</v>
      </c>
    </row>
    <row r="225" spans="1:4" ht="31.5">
      <c r="A225" s="10" t="s">
        <v>33</v>
      </c>
      <c r="B225" s="1" t="s">
        <v>267</v>
      </c>
      <c r="C225" s="1" t="s">
        <v>63</v>
      </c>
      <c r="D225" s="20">
        <v>9.1999999999999993</v>
      </c>
    </row>
    <row r="226" spans="1:4" ht="31.5">
      <c r="A226" s="24" t="s">
        <v>229</v>
      </c>
      <c r="B226" s="1" t="s">
        <v>268</v>
      </c>
      <c r="C226" s="1"/>
      <c r="D226" s="21">
        <f>D227+D229+D231</f>
        <v>158.4</v>
      </c>
    </row>
    <row r="227" spans="1:4" ht="31.5">
      <c r="A227" s="24" t="s">
        <v>297</v>
      </c>
      <c r="B227" s="1" t="s">
        <v>269</v>
      </c>
      <c r="C227" s="1"/>
      <c r="D227" s="21">
        <f>D228</f>
        <v>79.8</v>
      </c>
    </row>
    <row r="228" spans="1:4">
      <c r="A228" s="10" t="s">
        <v>141</v>
      </c>
      <c r="B228" s="1" t="s">
        <v>269</v>
      </c>
      <c r="C228" s="1" t="s">
        <v>174</v>
      </c>
      <c r="D228" s="21">
        <v>79.8</v>
      </c>
    </row>
    <row r="229" spans="1:4">
      <c r="A229" s="24" t="s">
        <v>230</v>
      </c>
      <c r="B229" s="1" t="s">
        <v>270</v>
      </c>
      <c r="C229" s="1"/>
      <c r="D229" s="21">
        <f>D230</f>
        <v>18</v>
      </c>
    </row>
    <row r="230" spans="1:4" ht="31.5">
      <c r="A230" s="24" t="s">
        <v>33</v>
      </c>
      <c r="B230" s="1" t="s">
        <v>270</v>
      </c>
      <c r="C230" s="1" t="s">
        <v>63</v>
      </c>
      <c r="D230" s="21">
        <v>18</v>
      </c>
    </row>
    <row r="231" spans="1:4" ht="31.5">
      <c r="A231" s="27" t="s">
        <v>231</v>
      </c>
      <c r="B231" s="1" t="s">
        <v>271</v>
      </c>
      <c r="C231" s="1"/>
      <c r="D231" s="21">
        <f>D232</f>
        <v>60.6</v>
      </c>
    </row>
    <row r="232" spans="1:4" ht="31.5">
      <c r="A232" s="24" t="s">
        <v>33</v>
      </c>
      <c r="B232" s="1" t="s">
        <v>271</v>
      </c>
      <c r="C232" s="1" t="s">
        <v>63</v>
      </c>
      <c r="D232" s="21">
        <v>60.6</v>
      </c>
    </row>
    <row r="233" spans="1:4" ht="47.25">
      <c r="A233" s="28" t="s">
        <v>232</v>
      </c>
      <c r="B233" s="1" t="s">
        <v>272</v>
      </c>
      <c r="C233" s="1"/>
      <c r="D233" s="21">
        <f>D234+D235</f>
        <v>1069.8400000000001</v>
      </c>
    </row>
    <row r="234" spans="1:4" ht="63">
      <c r="A234" s="24" t="s">
        <v>32</v>
      </c>
      <c r="B234" s="1" t="s">
        <v>272</v>
      </c>
      <c r="C234" s="1" t="s">
        <v>64</v>
      </c>
      <c r="D234" s="21">
        <v>1003.44</v>
      </c>
    </row>
    <row r="235" spans="1:4" ht="31.5">
      <c r="A235" s="24" t="s">
        <v>33</v>
      </c>
      <c r="B235" s="1" t="s">
        <v>272</v>
      </c>
      <c r="C235" s="1" t="s">
        <v>63</v>
      </c>
      <c r="D235" s="21">
        <v>66.400000000000006</v>
      </c>
    </row>
    <row r="236" spans="1:4" ht="47.25">
      <c r="A236" s="12" t="s">
        <v>214</v>
      </c>
      <c r="B236" s="1" t="s">
        <v>253</v>
      </c>
      <c r="C236" s="1"/>
      <c r="D236" s="20">
        <f>D237</f>
        <v>360.57</v>
      </c>
    </row>
    <row r="237" spans="1:4" ht="31.5">
      <c r="A237" s="24" t="s">
        <v>33</v>
      </c>
      <c r="B237" s="1" t="s">
        <v>253</v>
      </c>
      <c r="C237" s="1" t="s">
        <v>63</v>
      </c>
      <c r="D237" s="20">
        <v>360.57</v>
      </c>
    </row>
    <row r="238" spans="1:4" ht="31.5">
      <c r="A238" s="2" t="s">
        <v>233</v>
      </c>
      <c r="B238" s="1" t="s">
        <v>273</v>
      </c>
      <c r="C238" s="1"/>
      <c r="D238" s="21">
        <f>D239</f>
        <v>950</v>
      </c>
    </row>
    <row r="239" spans="1:4">
      <c r="A239" s="2" t="s">
        <v>141</v>
      </c>
      <c r="B239" s="1" t="s">
        <v>273</v>
      </c>
      <c r="C239" s="1" t="s">
        <v>174</v>
      </c>
      <c r="D239" s="21">
        <v>950</v>
      </c>
    </row>
    <row r="240" spans="1:4" ht="78.75">
      <c r="A240" s="24" t="s">
        <v>221</v>
      </c>
      <c r="B240" s="1" t="s">
        <v>260</v>
      </c>
      <c r="C240" s="1"/>
      <c r="D240" s="21">
        <f>D241+D242</f>
        <v>29.5</v>
      </c>
    </row>
    <row r="241" spans="1:4" ht="63">
      <c r="A241" s="24" t="s">
        <v>32</v>
      </c>
      <c r="B241" s="1" t="s">
        <v>260</v>
      </c>
      <c r="C241" s="1" t="s">
        <v>64</v>
      </c>
      <c r="D241" s="20">
        <v>26.82</v>
      </c>
    </row>
    <row r="242" spans="1:4" ht="31.5">
      <c r="A242" s="24" t="s">
        <v>33</v>
      </c>
      <c r="B242" s="1" t="s">
        <v>260</v>
      </c>
      <c r="C242" s="1" t="s">
        <v>63</v>
      </c>
      <c r="D242" s="20">
        <v>2.68</v>
      </c>
    </row>
    <row r="243" spans="1:4" ht="63">
      <c r="A243" s="24" t="s">
        <v>293</v>
      </c>
      <c r="B243" s="1" t="s">
        <v>285</v>
      </c>
      <c r="C243" s="1"/>
      <c r="D243" s="21">
        <f>D244+D245</f>
        <v>109.2</v>
      </c>
    </row>
    <row r="244" spans="1:4" ht="63">
      <c r="A244" s="24" t="s">
        <v>32</v>
      </c>
      <c r="B244" s="1" t="s">
        <v>285</v>
      </c>
      <c r="C244" s="1" t="s">
        <v>64</v>
      </c>
      <c r="D244" s="20">
        <v>99.2</v>
      </c>
    </row>
    <row r="245" spans="1:4" ht="31.5">
      <c r="A245" s="24" t="s">
        <v>33</v>
      </c>
      <c r="B245" s="1" t="s">
        <v>285</v>
      </c>
      <c r="C245" s="1" t="s">
        <v>63</v>
      </c>
      <c r="D245" s="20">
        <v>10</v>
      </c>
    </row>
    <row r="246" spans="1:4" s="35" customFormat="1" ht="31.5">
      <c r="A246" s="32" t="s">
        <v>222</v>
      </c>
      <c r="B246" s="33" t="s">
        <v>261</v>
      </c>
      <c r="C246" s="33"/>
      <c r="D246" s="34">
        <f>D247+D250+D257</f>
        <v>12537.980000000001</v>
      </c>
    </row>
    <row r="247" spans="1:4" ht="31.5">
      <c r="A247" s="24" t="s">
        <v>241</v>
      </c>
      <c r="B247" s="1" t="s">
        <v>281</v>
      </c>
      <c r="C247" s="1"/>
      <c r="D247" s="20">
        <f>D248</f>
        <v>75.680000000000007</v>
      </c>
    </row>
    <row r="248" spans="1:4" ht="31.5">
      <c r="A248" s="24" t="s">
        <v>242</v>
      </c>
      <c r="B248" s="1" t="s">
        <v>282</v>
      </c>
      <c r="C248" s="1"/>
      <c r="D248" s="20">
        <f>D249</f>
        <v>75.680000000000007</v>
      </c>
    </row>
    <row r="249" spans="1:4" ht="31.5">
      <c r="A249" s="24" t="s">
        <v>33</v>
      </c>
      <c r="B249" s="1" t="s">
        <v>282</v>
      </c>
      <c r="C249" s="1" t="s">
        <v>63</v>
      </c>
      <c r="D249" s="20">
        <v>75.680000000000007</v>
      </c>
    </row>
    <row r="250" spans="1:4" ht="47.25">
      <c r="A250" s="2" t="s">
        <v>239</v>
      </c>
      <c r="B250" s="1" t="s">
        <v>279</v>
      </c>
      <c r="C250" s="1"/>
      <c r="D250" s="20">
        <f>D251+D253+D255</f>
        <v>300</v>
      </c>
    </row>
    <row r="251" spans="1:4" ht="31.5">
      <c r="A251" s="2" t="s">
        <v>240</v>
      </c>
      <c r="B251" s="1" t="s">
        <v>280</v>
      </c>
      <c r="C251" s="1"/>
      <c r="D251" s="20">
        <f>D252</f>
        <v>150</v>
      </c>
    </row>
    <row r="252" spans="1:4">
      <c r="A252" s="2" t="s">
        <v>141</v>
      </c>
      <c r="B252" s="1" t="s">
        <v>280</v>
      </c>
      <c r="C252" s="1" t="s">
        <v>174</v>
      </c>
      <c r="D252" s="20">
        <v>150</v>
      </c>
    </row>
    <row r="253" spans="1:4" ht="31.5">
      <c r="A253" s="24" t="s">
        <v>244</v>
      </c>
      <c r="B253" s="1" t="s">
        <v>284</v>
      </c>
      <c r="C253" s="1"/>
      <c r="D253" s="20">
        <f>D254</f>
        <v>150</v>
      </c>
    </row>
    <row r="254" spans="1:4">
      <c r="A254" s="24" t="s">
        <v>141</v>
      </c>
      <c r="B254" s="1" t="s">
        <v>284</v>
      </c>
      <c r="C254" s="1" t="s">
        <v>174</v>
      </c>
      <c r="D254" s="20">
        <v>150</v>
      </c>
    </row>
    <row r="255" spans="1:4">
      <c r="A255" s="24" t="s">
        <v>243</v>
      </c>
      <c r="B255" s="1" t="s">
        <v>283</v>
      </c>
      <c r="C255" s="1"/>
      <c r="D255" s="20">
        <f>D256</f>
        <v>0</v>
      </c>
    </row>
    <row r="256" spans="1:4">
      <c r="A256" s="24" t="s">
        <v>141</v>
      </c>
      <c r="B256" s="1" t="s">
        <v>283</v>
      </c>
      <c r="C256" s="1" t="s">
        <v>174</v>
      </c>
      <c r="D256" s="20">
        <v>0</v>
      </c>
    </row>
    <row r="257" spans="1:4" ht="31.5">
      <c r="A257" s="2" t="s">
        <v>223</v>
      </c>
      <c r="B257" s="1" t="s">
        <v>262</v>
      </c>
      <c r="C257" s="1"/>
      <c r="D257" s="20">
        <f>D258+D261+D264+D267</f>
        <v>12162.300000000001</v>
      </c>
    </row>
    <row r="258" spans="1:4" ht="31.5">
      <c r="A258" s="2" t="s">
        <v>238</v>
      </c>
      <c r="B258" s="1" t="s">
        <v>278</v>
      </c>
      <c r="C258" s="1"/>
      <c r="D258" s="20">
        <f>D259+D260</f>
        <v>5055.3</v>
      </c>
    </row>
    <row r="259" spans="1:4" ht="63">
      <c r="A259" s="2" t="s">
        <v>32</v>
      </c>
      <c r="B259" s="1" t="s">
        <v>278</v>
      </c>
      <c r="C259" s="1" t="s">
        <v>64</v>
      </c>
      <c r="D259" s="20">
        <v>4617.3900000000003</v>
      </c>
    </row>
    <row r="260" spans="1:4" ht="31.5">
      <c r="A260" s="2" t="s">
        <v>33</v>
      </c>
      <c r="B260" s="1" t="s">
        <v>278</v>
      </c>
      <c r="C260" s="1" t="s">
        <v>63</v>
      </c>
      <c r="D260" s="20">
        <v>437.91</v>
      </c>
    </row>
    <row r="261" spans="1:4" ht="31.5">
      <c r="A261" s="2" t="s">
        <v>224</v>
      </c>
      <c r="B261" s="1" t="s">
        <v>263</v>
      </c>
      <c r="C261" s="1"/>
      <c r="D261" s="20">
        <f>D262+D263</f>
        <v>596.95000000000005</v>
      </c>
    </row>
    <row r="262" spans="1:4" ht="63">
      <c r="A262" s="2" t="s">
        <v>32</v>
      </c>
      <c r="B262" s="1" t="s">
        <v>263</v>
      </c>
      <c r="C262" s="1" t="s">
        <v>64</v>
      </c>
      <c r="D262" s="20">
        <v>594.95000000000005</v>
      </c>
    </row>
    <row r="263" spans="1:4" ht="31.5">
      <c r="A263" s="2" t="s">
        <v>33</v>
      </c>
      <c r="B263" s="1" t="s">
        <v>263</v>
      </c>
      <c r="C263" s="1" t="s">
        <v>63</v>
      </c>
      <c r="D263" s="20">
        <v>2</v>
      </c>
    </row>
    <row r="264" spans="1:4">
      <c r="A264" s="2" t="s">
        <v>245</v>
      </c>
      <c r="B264" s="1" t="s">
        <v>287</v>
      </c>
      <c r="C264" s="1"/>
      <c r="D264" s="20">
        <f>D265+D266</f>
        <v>5094.3500000000004</v>
      </c>
    </row>
    <row r="265" spans="1:4" ht="63">
      <c r="A265" s="2" t="s">
        <v>32</v>
      </c>
      <c r="B265" s="1" t="s">
        <v>287</v>
      </c>
      <c r="C265" s="1" t="s">
        <v>64</v>
      </c>
      <c r="D265" s="20">
        <v>4607.68</v>
      </c>
    </row>
    <row r="266" spans="1:4" ht="31.5">
      <c r="A266" s="2" t="s">
        <v>33</v>
      </c>
      <c r="B266" s="1" t="s">
        <v>287</v>
      </c>
      <c r="C266" s="1" t="s">
        <v>63</v>
      </c>
      <c r="D266" s="20">
        <v>486.67</v>
      </c>
    </row>
    <row r="267" spans="1:4">
      <c r="A267" s="2" t="s">
        <v>246</v>
      </c>
      <c r="B267" s="1" t="s">
        <v>288</v>
      </c>
      <c r="C267" s="1"/>
      <c r="D267" s="20">
        <f>D268+D269</f>
        <v>1415.7</v>
      </c>
    </row>
    <row r="268" spans="1:4" ht="63">
      <c r="A268" s="2" t="s">
        <v>32</v>
      </c>
      <c r="B268" s="1" t="s">
        <v>288</v>
      </c>
      <c r="C268" s="1" t="s">
        <v>64</v>
      </c>
      <c r="D268" s="20">
        <v>1392.88</v>
      </c>
    </row>
    <row r="269" spans="1:4" ht="31.5">
      <c r="A269" s="2" t="s">
        <v>33</v>
      </c>
      <c r="B269" s="1" t="s">
        <v>288</v>
      </c>
      <c r="C269" s="1" t="s">
        <v>63</v>
      </c>
      <c r="D269" s="20">
        <v>22.82</v>
      </c>
    </row>
    <row r="270" spans="1:4" ht="31.5">
      <c r="A270" s="4" t="s">
        <v>6</v>
      </c>
      <c r="B270" s="1"/>
      <c r="C270" s="1"/>
      <c r="D270" s="22">
        <v>0</v>
      </c>
    </row>
  </sheetData>
  <autoFilter ref="A11:D270">
    <filterColumn colId="1" showButton="0"/>
  </autoFilter>
  <mergeCells count="5">
    <mergeCell ref="B11:C11"/>
    <mergeCell ref="A5:D7"/>
    <mergeCell ref="A9:A10"/>
    <mergeCell ref="B9:C9"/>
    <mergeCell ref="D9:D10"/>
  </mergeCells>
  <phoneticPr fontId="4" type="noConversion"/>
  <pageMargins left="0.78740157480314965" right="0.39370078740157483" top="0.78740157480314965" bottom="0.78740157480314965" header="0" footer="0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по КЦСР на 2015</vt:lpstr>
      <vt:lpstr>'расходы по КЦСР на 2015'!Заголовки_для_печати</vt:lpstr>
      <vt:lpstr>'расходы по КЦСР на 2015'!Область_печати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***</cp:lastModifiedBy>
  <cp:lastPrinted>2013-11-12T08:23:49Z</cp:lastPrinted>
  <dcterms:created xsi:type="dcterms:W3CDTF">2013-11-11T07:34:19Z</dcterms:created>
  <dcterms:modified xsi:type="dcterms:W3CDTF">2014-11-13T04:45:55Z</dcterms:modified>
</cp:coreProperties>
</file>